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588" yWindow="-36" windowWidth="10008" windowHeight="8196"/>
  </bookViews>
  <sheets>
    <sheet name="ÍNDICE" sheetId="79" r:id="rId1"/>
    <sheet name="Sexo" sheetId="1" r:id="rId2"/>
    <sheet name="Edad" sheetId="2" r:id="rId3"/>
    <sheet name="Campus" sheetId="3" r:id="rId4"/>
    <sheet name="Rama de conocimiento" sheetId="84" r:id="rId5"/>
    <sheet name="Centro" sheetId="4" r:id="rId6"/>
    <sheet name="Titulación" sheetId="77" r:id="rId7"/>
    <sheet name="P1" sheetId="5" r:id="rId8"/>
    <sheet name="P2" sheetId="25" r:id="rId9"/>
    <sheet name="P3" sheetId="52" r:id="rId10"/>
    <sheet name="P4" sheetId="7" r:id="rId11"/>
    <sheet name="P5" sheetId="53" r:id="rId12"/>
    <sheet name="P6" sheetId="54" r:id="rId13"/>
    <sheet name="P7" sheetId="9" r:id="rId14"/>
    <sheet name="P8" sheetId="55" r:id="rId15"/>
    <sheet name="P9" sheetId="56" r:id="rId16"/>
    <sheet name="P10" sheetId="10" r:id="rId17"/>
    <sheet name="P11" sheetId="57" r:id="rId18"/>
    <sheet name="TRÁNSITO A LA VIDA LABORAL" sheetId="59" r:id="rId19"/>
    <sheet name="P12" sheetId="15" r:id="rId20"/>
    <sheet name="P13" sheetId="58" r:id="rId21"/>
    <sheet name="P14" sheetId="60" r:id="rId22"/>
    <sheet name="P14 y P10" sheetId="82" r:id="rId23"/>
    <sheet name="P14.1" sheetId="83" r:id="rId24"/>
    <sheet name="P14.1.1" sheetId="61" r:id="rId25"/>
    <sheet name="PRIMER EMPLEO" sheetId="62" r:id="rId26"/>
    <sheet name="P15" sheetId="33" r:id="rId27"/>
    <sheet name="P16" sheetId="63" r:id="rId28"/>
    <sheet name="P16 y P7" sheetId="87" r:id="rId29"/>
    <sheet name="P17" sheetId="32" r:id="rId30"/>
    <sheet name="P18" sheetId="19" r:id="rId31"/>
    <sheet name="P19" sheetId="23" r:id="rId32"/>
    <sheet name="P20" sheetId="34" r:id="rId33"/>
    <sheet name="P21" sheetId="16" r:id="rId34"/>
    <sheet name="P22" sheetId="21" r:id="rId35"/>
    <sheet name="P23" sheetId="36" r:id="rId36"/>
    <sheet name="P24" sheetId="64" r:id="rId37"/>
    <sheet name="EMPLEO ACTUAL" sheetId="65" r:id="rId38"/>
    <sheet name="P25" sheetId="66" r:id="rId39"/>
    <sheet name="P25 y P10" sheetId="80" r:id="rId40"/>
    <sheet name="P25 y P4" sheetId="81" r:id="rId41"/>
    <sheet name="P25.1" sheetId="85" r:id="rId42"/>
    <sheet name="P25.1.1" sheetId="67" r:id="rId43"/>
    <sheet name="P25.2" sheetId="78" r:id="rId44"/>
    <sheet name="P26" sheetId="72" r:id="rId45"/>
    <sheet name="P16 y P26" sheetId="86" r:id="rId46"/>
    <sheet name="P27" sheetId="68" r:id="rId47"/>
    <sheet name="P28" sheetId="69" r:id="rId48"/>
    <sheet name="P29" sheetId="71" r:id="rId49"/>
    <sheet name="P30" sheetId="70" r:id="rId50"/>
    <sheet name="P31" sheetId="73" r:id="rId51"/>
    <sheet name="P32" sheetId="74" r:id="rId52"/>
    <sheet name="P33" sheetId="75" r:id="rId53"/>
    <sheet name="P34" sheetId="37" r:id="rId54"/>
    <sheet name="P35" sheetId="76" r:id="rId55"/>
  </sheets>
  <calcPr calcId="145621"/>
</workbook>
</file>

<file path=xl/calcChain.xml><?xml version="1.0" encoding="utf-8"?>
<calcChain xmlns="http://schemas.openxmlformats.org/spreadsheetml/2006/main">
  <c r="D6" i="2" l="1"/>
  <c r="D7" i="2"/>
  <c r="D8" i="2"/>
  <c r="D9" i="2"/>
  <c r="D5" i="2"/>
  <c r="H11" i="86" l="1"/>
  <c r="H9" i="86"/>
  <c r="H7" i="86"/>
  <c r="H5" i="86"/>
  <c r="I22" i="67"/>
  <c r="I20" i="67"/>
  <c r="I18" i="67"/>
  <c r="I20" i="61"/>
  <c r="I18" i="61"/>
  <c r="I16" i="61"/>
  <c r="I14" i="61"/>
  <c r="I12" i="61"/>
  <c r="I6" i="61"/>
  <c r="D5" i="4"/>
  <c r="E5" i="4" s="1"/>
  <c r="D5" i="84"/>
  <c r="E5" i="84" s="1"/>
  <c r="D5" i="3"/>
  <c r="E5" i="3" s="1"/>
  <c r="D5" i="1"/>
  <c r="E5" i="1"/>
  <c r="I8" i="74"/>
  <c r="I10" i="74"/>
  <c r="I12" i="74"/>
  <c r="I14" i="74"/>
  <c r="I16" i="74"/>
  <c r="I18" i="74"/>
  <c r="I20" i="74"/>
  <c r="I22" i="74"/>
  <c r="I24" i="74"/>
  <c r="I26" i="74"/>
  <c r="I28" i="74"/>
  <c r="I30" i="74"/>
  <c r="I32" i="74"/>
  <c r="I34" i="74"/>
  <c r="I36" i="74"/>
  <c r="I38" i="74"/>
  <c r="I6" i="74"/>
  <c r="I8" i="75"/>
  <c r="I10" i="75"/>
  <c r="I12" i="75"/>
  <c r="I14" i="75"/>
  <c r="I6" i="75"/>
  <c r="I8" i="73"/>
  <c r="I6" i="73"/>
  <c r="I8" i="70"/>
  <c r="I6" i="70"/>
  <c r="I12" i="71"/>
  <c r="I8" i="71"/>
  <c r="I10" i="71"/>
  <c r="I6" i="71"/>
  <c r="I8" i="69"/>
  <c r="I10" i="69"/>
  <c r="I12" i="69"/>
  <c r="I14" i="69"/>
  <c r="I16" i="69"/>
  <c r="I18" i="69"/>
  <c r="I20" i="69"/>
  <c r="I22" i="69"/>
  <c r="I24" i="69"/>
  <c r="I26" i="69"/>
  <c r="I6" i="69"/>
  <c r="I8" i="68"/>
  <c r="I6" i="68"/>
  <c r="I8" i="72"/>
  <c r="I10" i="72"/>
  <c r="I6" i="72"/>
  <c r="I8" i="78"/>
  <c r="I6" i="78"/>
  <c r="I8" i="67"/>
  <c r="I10" i="67"/>
  <c r="I12" i="67"/>
  <c r="I14" i="67"/>
  <c r="I16" i="67"/>
  <c r="I6" i="67"/>
  <c r="I8" i="66"/>
  <c r="I6" i="66"/>
  <c r="I8" i="36"/>
  <c r="I10" i="36"/>
  <c r="I12" i="36"/>
  <c r="I14" i="36"/>
  <c r="I6" i="36"/>
  <c r="I8" i="21"/>
  <c r="I10" i="21"/>
  <c r="I12" i="21"/>
  <c r="I14" i="21"/>
  <c r="I16" i="21"/>
  <c r="I18" i="21"/>
  <c r="I20" i="21"/>
  <c r="I22" i="21"/>
  <c r="I24" i="21"/>
  <c r="I26" i="21"/>
  <c r="I28" i="21"/>
  <c r="I30" i="21"/>
  <c r="I32" i="21"/>
  <c r="I34" i="21"/>
  <c r="I36" i="21"/>
  <c r="I38" i="21"/>
  <c r="I6" i="21"/>
  <c r="I8" i="16"/>
  <c r="I6" i="16"/>
  <c r="I8" i="34"/>
  <c r="I6" i="34"/>
  <c r="I8" i="23"/>
  <c r="I10" i="23"/>
  <c r="I12" i="23"/>
  <c r="I6" i="23"/>
  <c r="I8" i="19"/>
  <c r="I10" i="19"/>
  <c r="I12" i="19"/>
  <c r="I14" i="19"/>
  <c r="I16" i="19"/>
  <c r="I18" i="19"/>
  <c r="I20" i="19"/>
  <c r="I22" i="19"/>
  <c r="I24" i="19"/>
  <c r="I26" i="19"/>
  <c r="I6" i="19"/>
  <c r="I8" i="63"/>
  <c r="I10" i="63"/>
  <c r="I6" i="63"/>
  <c r="I8" i="33"/>
  <c r="I10" i="33"/>
  <c r="I12" i="33"/>
  <c r="I6" i="33"/>
  <c r="I8" i="61"/>
  <c r="I10" i="61"/>
  <c r="I8" i="60"/>
  <c r="I6" i="60"/>
  <c r="I8" i="15"/>
  <c r="I6" i="15"/>
  <c r="I8" i="57"/>
  <c r="I10" i="57"/>
  <c r="I12" i="57"/>
  <c r="I6" i="57"/>
  <c r="I8" i="10"/>
  <c r="I6" i="10"/>
  <c r="I8" i="9"/>
  <c r="I6" i="9"/>
  <c r="I8" i="7"/>
  <c r="I6" i="7"/>
  <c r="I8" i="52"/>
  <c r="I10" i="52"/>
  <c r="I12" i="52"/>
  <c r="I6" i="52"/>
  <c r="G7" i="81" l="1"/>
  <c r="G8" i="81"/>
  <c r="G9" i="81"/>
  <c r="G10" i="81"/>
  <c r="G11" i="81"/>
  <c r="G6" i="81"/>
  <c r="G7" i="80"/>
  <c r="G8" i="80"/>
  <c r="G9" i="80"/>
  <c r="G10" i="80"/>
  <c r="G11" i="80"/>
  <c r="G6" i="80"/>
  <c r="G8" i="82"/>
  <c r="G9" i="82"/>
  <c r="G10" i="82"/>
  <c r="G11" i="82"/>
  <c r="G12" i="82"/>
  <c r="G7" i="82"/>
  <c r="D6" i="77"/>
  <c r="D7" i="77"/>
  <c r="D8" i="77"/>
  <c r="D9" i="77"/>
  <c r="D10" i="77"/>
  <c r="D11" i="77"/>
  <c r="D12" i="77"/>
  <c r="D13" i="77"/>
  <c r="D14" i="77"/>
  <c r="D15" i="77"/>
  <c r="D16" i="77"/>
  <c r="D17" i="77"/>
  <c r="D18" i="77"/>
  <c r="D19" i="77"/>
  <c r="D20" i="77"/>
  <c r="D21" i="77"/>
  <c r="D22" i="77"/>
  <c r="D23" i="77"/>
  <c r="D24" i="77"/>
  <c r="D25" i="77"/>
  <c r="D26" i="77"/>
  <c r="D27" i="77"/>
  <c r="D28" i="77"/>
  <c r="D29" i="77"/>
  <c r="D30" i="77"/>
  <c r="D31" i="77"/>
  <c r="D32" i="77"/>
  <c r="D33" i="77"/>
  <c r="D34" i="77"/>
  <c r="D35" i="77"/>
  <c r="D36" i="77"/>
  <c r="D37" i="77"/>
  <c r="D38" i="77"/>
  <c r="D39" i="77"/>
  <c r="D40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D59" i="77"/>
  <c r="D60" i="77"/>
  <c r="D61" i="77"/>
  <c r="D62" i="77"/>
  <c r="D63" i="77"/>
  <c r="D64" i="77"/>
  <c r="D65" i="77"/>
  <c r="D66" i="77"/>
  <c r="D67" i="77"/>
  <c r="D68" i="77"/>
  <c r="D69" i="77"/>
  <c r="D70" i="77"/>
  <c r="D71" i="77"/>
  <c r="D72" i="77"/>
  <c r="D73" i="77"/>
  <c r="D74" i="77"/>
  <c r="D75" i="77"/>
  <c r="D76" i="77"/>
  <c r="D77" i="77"/>
  <c r="D78" i="77"/>
  <c r="D79" i="77"/>
  <c r="D80" i="77"/>
  <c r="D81" i="77"/>
  <c r="D82" i="77"/>
  <c r="D83" i="77"/>
  <c r="D84" i="77"/>
  <c r="D85" i="77"/>
  <c r="D86" i="77"/>
  <c r="D87" i="77"/>
  <c r="D5" i="77"/>
  <c r="C88" i="77"/>
  <c r="D6" i="4"/>
  <c r="E6" i="4" s="1"/>
  <c r="D7" i="4"/>
  <c r="E7" i="4" s="1"/>
  <c r="D8" i="4"/>
  <c r="E8" i="4" s="1"/>
  <c r="D9" i="4"/>
  <c r="E9" i="4" s="1"/>
  <c r="D10" i="4"/>
  <c r="E10" i="4" s="1"/>
  <c r="D11" i="4"/>
  <c r="E11" i="4" s="1"/>
  <c r="D12" i="4"/>
  <c r="E12" i="4" s="1"/>
  <c r="D13" i="4"/>
  <c r="E13" i="4" s="1"/>
  <c r="D14" i="4"/>
  <c r="E14" i="4" s="1"/>
  <c r="D15" i="4"/>
  <c r="E15" i="4" s="1"/>
  <c r="D16" i="4"/>
  <c r="E16" i="4" s="1"/>
  <c r="D17" i="4"/>
  <c r="E17" i="4" s="1"/>
  <c r="D18" i="4"/>
  <c r="E18" i="4" s="1"/>
  <c r="D19" i="4"/>
  <c r="E19" i="4" s="1"/>
  <c r="D20" i="4"/>
  <c r="E20" i="4" s="1"/>
  <c r="D21" i="4"/>
  <c r="E21" i="4" s="1"/>
  <c r="D22" i="4"/>
  <c r="E22" i="4" s="1"/>
  <c r="D23" i="4"/>
  <c r="E23" i="4" s="1"/>
  <c r="C24" i="4"/>
  <c r="D6" i="84"/>
  <c r="D7" i="84"/>
  <c r="E7" i="84" s="1"/>
  <c r="D8" i="84"/>
  <c r="E8" i="84" s="1"/>
  <c r="D9" i="84"/>
  <c r="E9" i="84" s="1"/>
  <c r="C10" i="84"/>
  <c r="D6" i="3"/>
  <c r="E6" i="3" s="1"/>
  <c r="D7" i="3"/>
  <c r="E7" i="3" s="1"/>
  <c r="D8" i="3"/>
  <c r="E8" i="3" s="1"/>
  <c r="D9" i="3"/>
  <c r="E9" i="3" s="1"/>
  <c r="C10" i="3"/>
  <c r="D10" i="84" l="1"/>
  <c r="E6" i="84"/>
  <c r="D10" i="3"/>
  <c r="D24" i="4"/>
  <c r="D88" i="77"/>
  <c r="D6" i="1"/>
  <c r="E6" i="1" s="1"/>
  <c r="D7" i="1" l="1"/>
  <c r="C7" i="1"/>
</calcChain>
</file>

<file path=xl/sharedStrings.xml><?xml version="1.0" encoding="utf-8"?>
<sst xmlns="http://schemas.openxmlformats.org/spreadsheetml/2006/main" count="1806" uniqueCount="1113">
  <si>
    <t>Recuento</t>
  </si>
  <si>
    <t>Porcentaje</t>
  </si>
  <si>
    <t>Mujer</t>
  </si>
  <si>
    <t>Varón</t>
  </si>
  <si>
    <t>Total</t>
  </si>
  <si>
    <t>20 – 22</t>
  </si>
  <si>
    <t>23 – 25</t>
  </si>
  <si>
    <t>26 – 28</t>
  </si>
  <si>
    <t>29 – 31</t>
  </si>
  <si>
    <t>Campus</t>
  </si>
  <si>
    <t>Almendralejo</t>
  </si>
  <si>
    <t>Badajoz</t>
  </si>
  <si>
    <t>Cáceres</t>
  </si>
  <si>
    <t>Mérida</t>
  </si>
  <si>
    <t>Plasencia</t>
  </si>
  <si>
    <t>Esc. Ing. Agrarias</t>
  </si>
  <si>
    <t>Esc. Ing. Industriales</t>
  </si>
  <si>
    <t>Esc. Politécnica</t>
  </si>
  <si>
    <t>Fac. Biblioteconomía y Documentación</t>
  </si>
  <si>
    <t>Fac. Ciencias</t>
  </si>
  <si>
    <t>Fac. Ciencias del Deporte</t>
  </si>
  <si>
    <t>Fac. Derecho</t>
  </si>
  <si>
    <t>Fac. Educación</t>
  </si>
  <si>
    <t>Fac. Filosofía y Letras</t>
  </si>
  <si>
    <t>Fac. Formación del Profesorado</t>
  </si>
  <si>
    <t>Fac. Medicina</t>
  </si>
  <si>
    <t>Fac. Veterinaria</t>
  </si>
  <si>
    <t>Sí</t>
  </si>
  <si>
    <t>No</t>
  </si>
  <si>
    <t>Otros</t>
  </si>
  <si>
    <t>Ciencias de la salud</t>
  </si>
  <si>
    <t>Ciencias sociales y jurídicas</t>
  </si>
  <si>
    <t>Indefinido</t>
  </si>
  <si>
    <t>Menos de 3 meses</t>
  </si>
  <si>
    <t>Más de 12 meses</t>
  </si>
  <si>
    <t>UEx</t>
  </si>
  <si>
    <t>Haría la misma carrera y en la misma Universidad</t>
  </si>
  <si>
    <t>Los mismos estudios pero en otra Universidad</t>
  </si>
  <si>
    <t>Otros estudios</t>
  </si>
  <si>
    <t>No estudiaría en ninguna Universidad</t>
  </si>
  <si>
    <t>Informática</t>
  </si>
  <si>
    <t>Máster</t>
  </si>
  <si>
    <t>Doctorado</t>
  </si>
  <si>
    <t>Contenidos teóricos recibidos</t>
  </si>
  <si>
    <t>Contenidos prácticos recibidos</t>
  </si>
  <si>
    <t>Profesorado</t>
  </si>
  <si>
    <t>Instalaciones y equipos disponibles en las aulas</t>
  </si>
  <si>
    <t>Gestión administrativa</t>
  </si>
  <si>
    <t>P5. De 0 a 10, ¿puedes valorar tu satisfacción con esas prácticas?</t>
  </si>
  <si>
    <t>P6. Además, ¿en qué medida crees que la formación recibida en esas prácticas te ha ayudado a encontrar trabajo?</t>
  </si>
  <si>
    <t xml:space="preserve">P8. De 0 a 10, ¿puedes valorar tu satisfacción con esta estancia? </t>
  </si>
  <si>
    <t xml:space="preserve">P9. Además, ¿en qué medida crees que la estancia te ha ayudado a encontrar trabajo? </t>
  </si>
  <si>
    <t>P10. Aparte de los estudios que terminaste, ¿iniciaste otros estudios universitarios?</t>
  </si>
  <si>
    <t>P11. ¿Cuáles?</t>
  </si>
  <si>
    <t>Otra carrera (grado, diplomatura, licenciatura o ingeniería)</t>
  </si>
  <si>
    <t>P12. Durante los estudios universitarios, ¿tuviste alguna experiencia laboral?</t>
  </si>
  <si>
    <t>P13. ¿Qué tipo de empleo tenías?</t>
  </si>
  <si>
    <t>Beca</t>
  </si>
  <si>
    <t>Empleo sin remuneración</t>
  </si>
  <si>
    <t>Empleo remunerado sin contrato</t>
  </si>
  <si>
    <t>Empleo remunerado con contrato</t>
  </si>
  <si>
    <t>Trabajo por cuenta propia</t>
  </si>
  <si>
    <t>P14. Después de finalizar los estudios, ¿has trabajado alguna vez?</t>
  </si>
  <si>
    <t>Preparo oposiciones</t>
  </si>
  <si>
    <t>Continúo estudiando</t>
  </si>
  <si>
    <t>Entre 3 y 6 meses</t>
  </si>
  <si>
    <t>Entre 7 y 12 meses</t>
  </si>
  <si>
    <t>A través de las prácticas de la Universidad</t>
  </si>
  <si>
    <t>A través de prácticas no relacionadas con la Universidad</t>
  </si>
  <si>
    <t>Respondiendo a un anuncio en prensa o internet</t>
  </si>
  <si>
    <t>Colgando el currículum en internet</t>
  </si>
  <si>
    <t>A través de empresas de selección de personal</t>
  </si>
  <si>
    <t>Bolsa de empleo de la Uex</t>
  </si>
  <si>
    <t>Bolsa de trabajo</t>
  </si>
  <si>
    <t>Oposición</t>
  </si>
  <si>
    <t>Otros medios</t>
  </si>
  <si>
    <t>Temporal</t>
  </si>
  <si>
    <t>Laboral</t>
  </si>
  <si>
    <t>Otro</t>
  </si>
  <si>
    <t>Extremadura</t>
  </si>
  <si>
    <t>Extranjero</t>
  </si>
  <si>
    <t>Otra Comunidad Autónoma</t>
  </si>
  <si>
    <t>Asesoría, consultoría, auditoría</t>
  </si>
  <si>
    <t>Banca, seguros, finanzas</t>
  </si>
  <si>
    <t>Industria</t>
  </si>
  <si>
    <t>Telecomunicaciones</t>
  </si>
  <si>
    <t>Comercio</t>
  </si>
  <si>
    <t>Actividades sanitarias y veterinarias</t>
  </si>
  <si>
    <t>Enseñanza</t>
  </si>
  <si>
    <t>Investigación y desarrollo</t>
  </si>
  <si>
    <t>Construcción</t>
  </si>
  <si>
    <t>Productos y distribución de energía eléctrica, gas o agua</t>
  </si>
  <si>
    <t>Hostelería y turismo</t>
  </si>
  <si>
    <t>Artes gráficas, publicidad y servicios relacionados</t>
  </si>
  <si>
    <t>Transporte, mensajería y actividades relacionadas</t>
  </si>
  <si>
    <t>Servicios técnicos de arquitectura e ingeniería</t>
  </si>
  <si>
    <t>Administración pública</t>
  </si>
  <si>
    <t>Menos de 600 euros</t>
  </si>
  <si>
    <t>Entre 601 y 900 euros</t>
  </si>
  <si>
    <t>Entre 901 y 1.500 euros</t>
  </si>
  <si>
    <t>Entre 1.501 y 3.000 euros</t>
  </si>
  <si>
    <t>Más de 3.000 euros</t>
  </si>
  <si>
    <t>P35. Para terminar, valora de 0 a 10 el grado de satisfacción de los siguientes apartados de tu empleo:</t>
  </si>
  <si>
    <t>Nivel salarial</t>
  </si>
  <si>
    <t>Estabilidad laboral</t>
  </si>
  <si>
    <t>Desarrollo personal</t>
  </si>
  <si>
    <t>Desarrollo profesional</t>
  </si>
  <si>
    <t>Buen ambiente de trabajo</t>
  </si>
  <si>
    <t>Horarios, vacaciones, días libres</t>
  </si>
  <si>
    <t>Satisfacción global con tu empleo</t>
  </si>
  <si>
    <t>C.U. Mérida</t>
  </si>
  <si>
    <t>C.U. Plasencia</t>
  </si>
  <si>
    <t>Esc. Univ. Enfermería y Terapia Ocupacional</t>
  </si>
  <si>
    <t>Fac. Ciencias Económicas y Empresariales</t>
  </si>
  <si>
    <t>Fac. Estudios Empresariales y Turismo</t>
  </si>
  <si>
    <t>Estudio</t>
  </si>
  <si>
    <t>Arquitectura Técnica</t>
  </si>
  <si>
    <t>Dip. Biblioteconomía y Documentación</t>
  </si>
  <si>
    <t>Dip. Ciencias Empresariales</t>
  </si>
  <si>
    <t>Dip. Educación Social</t>
  </si>
  <si>
    <t>Dip. Enfermería</t>
  </si>
  <si>
    <t>Dip. Estadística</t>
  </si>
  <si>
    <t>Dip. Fisioterapia</t>
  </si>
  <si>
    <t>Dip. Gestión y Administración Pública</t>
  </si>
  <si>
    <t>Dip. Podología</t>
  </si>
  <si>
    <t>Dip. Relaciones Laborales</t>
  </si>
  <si>
    <t>Dip. Terapia Ocupacional</t>
  </si>
  <si>
    <t>Dip. Trabajo Social</t>
  </si>
  <si>
    <t>Dip. Turismo</t>
  </si>
  <si>
    <t>Ing. Agrónomo</t>
  </si>
  <si>
    <t>Ing. Geodesia y Cartografía</t>
  </si>
  <si>
    <t>Ing. Industrial</t>
  </si>
  <si>
    <t>Ing. Informática</t>
  </si>
  <si>
    <t>Ing. Materiales</t>
  </si>
  <si>
    <t>Ing. Organización Industrial</t>
  </si>
  <si>
    <t>Ing. Téc. Agrícola, Esp. en Explotaciones Agropecuarias</t>
  </si>
  <si>
    <t>Ing. Téc. Agrícola, Esp. en Hortofruticultura y Jardinería</t>
  </si>
  <si>
    <t>Ing. Téc. Agrícola, Esp. en Industrias Agrarias y Alimentarias</t>
  </si>
  <si>
    <t>Ing. Téc. Diseño Industrial</t>
  </si>
  <si>
    <t>Ing. Téc. Forestal, Esp. en Explotaciones Forestales</t>
  </si>
  <si>
    <t>Ing. Téc. Industrial, Esp. en Electricidad</t>
  </si>
  <si>
    <t>Ing. Téc. Industrial, Esp. En Electrónica Industrial</t>
  </si>
  <si>
    <t>Ing. Téc. Industrial, Esp. en Mecánica</t>
  </si>
  <si>
    <t>Ing. Téc. Informática de Gestión</t>
  </si>
  <si>
    <t>Ing. Téc. Informática de Sistemas</t>
  </si>
  <si>
    <t>Ing. Téc. Obras Públicas, Esp. en Construcciones Civiles</t>
  </si>
  <si>
    <t>Ing. Téc. Obras Públicas, Esp. en Hidrología</t>
  </si>
  <si>
    <t>Ing. Téc. Obras Públicas, Esp. en Transportes y Servicios Urbanos</t>
  </si>
  <si>
    <t>Ing. Téc. Telecomunicaciones, Esp. en Sonido e Imagen</t>
  </si>
  <si>
    <t>Ing. Téc. Telecomunicaciones, Esp. en Telemática</t>
  </si>
  <si>
    <t>Ing. Téc. Topografía</t>
  </si>
  <si>
    <t>Lic. Administración y Dirección de Empresas</t>
  </si>
  <si>
    <t>Lic. Antropología Social y Cultural</t>
  </si>
  <si>
    <t>Lic. Biología</t>
  </si>
  <si>
    <t>Lic. Bioquímica</t>
  </si>
  <si>
    <t>Lic. Ciencia y Tecnología de los Alimentos</t>
  </si>
  <si>
    <t>Lic. Ciencias Actuariales y Financieras</t>
  </si>
  <si>
    <t>Lic. Ciencias Ambientales</t>
  </si>
  <si>
    <t>Lic. Ciencias de la Actividad Física y del Deporte</t>
  </si>
  <si>
    <t>Lic. Ciencias y Técnicas Estadísticas</t>
  </si>
  <si>
    <t>Lic. Comunicación Audiovisual</t>
  </si>
  <si>
    <t>Lic. Derecho</t>
  </si>
  <si>
    <t>Lic. Documentación</t>
  </si>
  <si>
    <t>Lic. Economía</t>
  </si>
  <si>
    <t>Lic. Enología</t>
  </si>
  <si>
    <t>Lic. Filología Hispánica</t>
  </si>
  <si>
    <t>Lic. Filología Inglesa</t>
  </si>
  <si>
    <t>Lic. Filología Portuguesa</t>
  </si>
  <si>
    <t>Lic. Física</t>
  </si>
  <si>
    <t>Lic. Geografía</t>
  </si>
  <si>
    <t>Lic. Historia</t>
  </si>
  <si>
    <t>Lic. Historia del Arte</t>
  </si>
  <si>
    <t>Lic. Humanidades</t>
  </si>
  <si>
    <t>Lic. Investigación y Técnicas de Mercado</t>
  </si>
  <si>
    <t>Lic. Matemáticas</t>
  </si>
  <si>
    <t>Lic. Medicina</t>
  </si>
  <si>
    <t>Lic. Psicopedagogía</t>
  </si>
  <si>
    <t>Lic. Química</t>
  </si>
  <si>
    <t>Lic. Teoría de la Literatura y Literatura Comparada</t>
  </si>
  <si>
    <t>Lic. Veterinaria</t>
  </si>
  <si>
    <t>Maestro, Esp. en Audición y Lenguaje</t>
  </si>
  <si>
    <t>Maestro, Esp. en Educación Especial</t>
  </si>
  <si>
    <t>Maestro, Esp. en Educación Física</t>
  </si>
  <si>
    <t>Maestro, Esp. en Educación Infantil</t>
  </si>
  <si>
    <t>Maestro, Esp. en Educación Musical</t>
  </si>
  <si>
    <t>Maestro, Esp. en Educación Primaria</t>
  </si>
  <si>
    <t>Maestro, Esp. en Lenguas Extranjeras</t>
  </si>
  <si>
    <t>Máster en Recursos Renovables e Ingeniería Energética</t>
  </si>
  <si>
    <t>Máster en Seguridad y Salud Laboral</t>
  </si>
  <si>
    <t>Máster Universitario en Ciencia y Tecnología de la Carne</t>
  </si>
  <si>
    <t>Máster Universitario en Evaluación y Gestión del Ruido Ambiental</t>
  </si>
  <si>
    <t>Total entrevistados</t>
  </si>
  <si>
    <t>%</t>
  </si>
  <si>
    <t>Nº DE PREGUNTA</t>
  </si>
  <si>
    <t>DESCRIPCIÓN</t>
  </si>
  <si>
    <t>P1</t>
  </si>
  <si>
    <t>Distribución de la respuesta según el sexo.</t>
  </si>
  <si>
    <t>P2</t>
  </si>
  <si>
    <t>Distribución de la respuesta según el tramo de edad.</t>
  </si>
  <si>
    <t>P3</t>
  </si>
  <si>
    <t>Distribución de la respuesta según el campus universitario donde cursó los estudios.</t>
  </si>
  <si>
    <t>P4</t>
  </si>
  <si>
    <t>Distribución de la respuesta según el centro de pertenencia.</t>
  </si>
  <si>
    <t>Distribución de la respuesta según la titulación cursada.</t>
  </si>
  <si>
    <t>P6</t>
  </si>
  <si>
    <t>P7</t>
  </si>
  <si>
    <t>P8</t>
  </si>
  <si>
    <t>P9</t>
  </si>
  <si>
    <t>P10</t>
  </si>
  <si>
    <t>P12</t>
  </si>
  <si>
    <t>P13</t>
  </si>
  <si>
    <t>P14</t>
  </si>
  <si>
    <t>Sexo</t>
  </si>
  <si>
    <t>Edad</t>
  </si>
  <si>
    <t>Centro</t>
  </si>
  <si>
    <t>Titulación</t>
  </si>
  <si>
    <t>ÍNDICE</t>
  </si>
  <si>
    <t>P2. Valora de 0 a 10 los siguientes aspectos de tus estudios universitarios...</t>
  </si>
  <si>
    <t>P2. Valora de 0 a 10 los siguientes aspectos de tus estudios universitarios:</t>
  </si>
  <si>
    <t>P5</t>
  </si>
  <si>
    <t>P11</t>
  </si>
  <si>
    <t>P14.1</t>
  </si>
  <si>
    <t>Contactos personales o familiares</t>
  </si>
  <si>
    <t>Enviando el currículum directamente a la empresa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</si>
  <si>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</si>
  <si>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</si>
  <si>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</si>
  <si>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</si>
  <si>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</si>
  <si>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</si>
  <si>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</si>
  <si>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</si>
  <si>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</si>
  <si>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</si>
  <si>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</si>
  <si>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P25.2</t>
  </si>
  <si>
    <t>P25.1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</si>
  <si>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</si>
  <si>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</si>
  <si>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</si>
  <si>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</si>
  <si>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</si>
  <si>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</si>
  <si>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</si>
  <si>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</si>
  <si>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</si>
  <si>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</si>
  <si>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P35. Para terminar, valora de 0 a 10 el grado de satisfacción de los siguientes apartados de tu empleo.</t>
  </si>
  <si>
    <t>Trabaja Actualmente</t>
  </si>
  <si>
    <t>Aparte de los estudios que terminaste, ¿iniciaste otros estudios universitarios?</t>
  </si>
  <si>
    <t>P25 y P10</t>
  </si>
  <si>
    <t>Realizó prácticas en empresas durante sus estudios</t>
  </si>
  <si>
    <t>P25. ¿Estás trabajando actualmente?</t>
  </si>
  <si>
    <t>Distribución de la respuesta a la pregunta “P25. ¿Estás trabajando actualmente?” según si el estudiante ha iniciado o no otros estudios universitarios aparte de los finalizados.</t>
  </si>
  <si>
    <t>Distribución de la respuesta a la pregunta “P25. ¿Estás trabajando actualmente?” según si el estudiante ha realizado prácticas en empresas durante sus estudios.</t>
  </si>
  <si>
    <t>P25 y P4</t>
  </si>
  <si>
    <t>Después de finalizar los estudios, ¿has trabajado alguna vez?</t>
  </si>
  <si>
    <t>P14 y P10</t>
  </si>
  <si>
    <t>Distribución de la respuesta a la pregunta “P14. Después de finalizar los estudios, ¿has trabajado alguna vez?” según si el estudiante ha iniciado o no otros estudios universitarios aparte de los finalizados.</t>
  </si>
  <si>
    <t>C.U. Santa Ana</t>
  </si>
  <si>
    <t>Esc. U. de Enfermería del SES</t>
  </si>
  <si>
    <t>P1. Transcurridos ya varios años desde que finalizaste tus estudios universitarios, valore de 0 a 10 tu nivel de satisfacción general con la titulación cursada.</t>
  </si>
  <si>
    <t>P3. ¿Qué harías si pudieras empezar de nuevo, viendo cómo te ha ido laboralmente con esta titulación?</t>
  </si>
  <si>
    <t>P7. ¿Disfrutaste de alguna beca Erasmus, Socrates o similar para cursar parte de tus estudios, tanto teóricos como prácticos,  en otra Universidad?</t>
  </si>
  <si>
    <t>P7. ¿Disfrutaste de alguna beca Erasmus, Socrates o similar para cursar parte de tus estudios, tanto teóricos como prácticos, en otra Universidad?</t>
  </si>
  <si>
    <t>P14.1. ¿Has buscado trabajo?</t>
  </si>
  <si>
    <t>P14.1.1. ¿Por qué? (Se permite respuesta múltiple)</t>
  </si>
  <si>
    <t>P14.1.1</t>
  </si>
  <si>
    <t>Preparaba oposiciones</t>
  </si>
  <si>
    <t>Continué estudiando</t>
  </si>
  <si>
    <t>Intenté montar mi propia empresa</t>
  </si>
  <si>
    <t>Por motivos familiares</t>
  </si>
  <si>
    <t>Otras razones</t>
  </si>
  <si>
    <t>P15. Aproximadamente, ¿cuántos meses pasaron desde que terminaste de estudiar y conseguiste ese trabajo?</t>
  </si>
  <si>
    <t>P16. ¿Trabajabas en Extremadura, otra Comunidad o fuera de España?</t>
  </si>
  <si>
    <t>P17. ¿Eres autónomo?</t>
  </si>
  <si>
    <t>No, trabajo para una empresa (por cuenta ajena)</t>
  </si>
  <si>
    <t>P18. ¿Y cómo encontraste el trabajo?</t>
  </si>
  <si>
    <t>Rama</t>
  </si>
  <si>
    <t>Distribución de la respuesta según la rama de conocimiento.</t>
  </si>
  <si>
    <t>Rama de conocimiento</t>
  </si>
  <si>
    <t>P19. ¿Qué tipo de contrato tenías?</t>
  </si>
  <si>
    <t>Funcionario / Interino</t>
  </si>
  <si>
    <t>P20. ¿Cuál era la duración del contrato?</t>
  </si>
  <si>
    <t>P21. ¿Trabajabas en la empresa pública?</t>
  </si>
  <si>
    <t>No (empresa privada o concertada)</t>
  </si>
  <si>
    <t>P22. ¿En qué sector?</t>
  </si>
  <si>
    <t>P23. ¿Me podrías decir cuál era tu sueldo neto mensual?</t>
  </si>
  <si>
    <t>P24. De 0 a 10, ¿qué relación existía entre ese empleo y tu titulación universitaria?</t>
  </si>
  <si>
    <t>P24. De 0 a10, ¿qué relación existía entre ese empleo y tu titulación universitaria?</t>
  </si>
  <si>
    <t>P25.1. ¿Estás buscando trabajo?</t>
  </si>
  <si>
    <t>P25.1.1. ¿Por qué? (Se permite respuesta múltiple)</t>
  </si>
  <si>
    <t>Intento montar mi propia empresa</t>
  </si>
  <si>
    <t>No quiero trabajar</t>
  </si>
  <si>
    <t>P25.2. ¿Es el mismo empleo o es distinto al primero?</t>
  </si>
  <si>
    <t>Es el mismo</t>
  </si>
  <si>
    <t>Es distinto</t>
  </si>
  <si>
    <t>P25.1.1</t>
  </si>
  <si>
    <t>P26. ¿Trabajas en Extremadura, otra Comunidad o fuera de España?</t>
  </si>
  <si>
    <t>P27. ¿Eres autónomo?</t>
  </si>
  <si>
    <t>P28. ¿Y cómo lo encontraste?</t>
  </si>
  <si>
    <t>P29. ¿Qué tipo de contrato tienes?</t>
  </si>
  <si>
    <t>P30. ¿Cuál es la duración del contrato?</t>
  </si>
  <si>
    <t>P31. ¿Trabajas en la empresa pública?</t>
  </si>
  <si>
    <t>P26. ¿Trabajas en Extremadura, otra comunidad o fuera de España?</t>
  </si>
  <si>
    <t>P32. ¿En qué sector?</t>
  </si>
  <si>
    <t>P33. ¿Me podrías decir tu sueldo neto mensual?</t>
  </si>
  <si>
    <t>P34. De 0 a 10, ¿qué relación existe entre tu empleo y tu titulación universitaria?</t>
  </si>
  <si>
    <t>Ciencias</t>
  </si>
  <si>
    <t>Artes y Humanidades</t>
  </si>
  <si>
    <t>Ingeniería y Arquitectura</t>
  </si>
  <si>
    <t>Ciencias de la Salud</t>
  </si>
  <si>
    <t>Ciencias Sociales y Jurídicas</t>
  </si>
  <si>
    <t>Ing. Química</t>
  </si>
  <si>
    <t>Máster Investigación Enseñanza y Aprendizaje de las CC. Experimentales, Sociales y Matemáticas</t>
  </si>
  <si>
    <t>Máster en Contaminación Ambiental: Prevención, Vigilancia y Corrección</t>
  </si>
  <si>
    <t>Máster en Marketing e Investigación de Mercados</t>
  </si>
  <si>
    <t>Máster Universitario en Admón. Organizaciones y Recursos Turísticos</t>
  </si>
  <si>
    <t>Máster Universitario en Desarrollo Rural</t>
  </si>
  <si>
    <t>Máster Universitario en Computación Grid y Paralelismo</t>
  </si>
  <si>
    <t>Máster Universitario en Gestión de Calidad y Trazabilidad en Alimentos de Origen Vegetal</t>
  </si>
  <si>
    <t>P4. ¿Realizaste prácticas en empresas u otras instituciones externas durante tus estudios?</t>
  </si>
  <si>
    <t>[7,1 - 7,2]</t>
  </si>
  <si>
    <t>[7,0 - 7,3]</t>
  </si>
  <si>
    <t>[6,9 - 7,2]</t>
  </si>
  <si>
    <t>[6,8 - 7,0]</t>
  </si>
  <si>
    <t>[7,0 - 7,1]</t>
  </si>
  <si>
    <t>[7,7 - 7,9]</t>
  </si>
  <si>
    <t>[7,0 - 7,0]</t>
  </si>
  <si>
    <t>[7,3 - 7,5]</t>
  </si>
  <si>
    <t>[6,9 - 7,0]</t>
  </si>
  <si>
    <t>[6,8 - 6,9]</t>
  </si>
  <si>
    <t>[7,1 - 7,3]</t>
  </si>
  <si>
    <t>[5,8 - 5,9]</t>
  </si>
  <si>
    <t>[5,2 - 5,6]</t>
  </si>
  <si>
    <t>[6,0 - 6,3]</t>
  </si>
  <si>
    <t>[5,3 - 5,5]</t>
  </si>
  <si>
    <t>[6,3 - 6,6]</t>
  </si>
  <si>
    <t>[6,9 - 7,1]</t>
  </si>
  <si>
    <t>[7,3 - 7,6]</t>
  </si>
  <si>
    <t>[6,4 - 6,6]</t>
  </si>
  <si>
    <t>[6,7 - 6,7]</t>
  </si>
  <si>
    <t>[6,4 - 6,7]</t>
  </si>
  <si>
    <t>[6,1 - 6,4]</t>
  </si>
  <si>
    <t>[6,2 - 6,4]</t>
  </si>
  <si>
    <t>[6,6 - 6,9]</t>
  </si>
  <si>
    <t>[6,4 - 6,5]</t>
  </si>
  <si>
    <t>[5,8 - 6,2]</t>
  </si>
  <si>
    <t>[6,5 - 6,6]</t>
  </si>
  <si>
    <t>[6,3 - 6,4]</t>
  </si>
  <si>
    <t>[45,2 - 47,7]</t>
  </si>
  <si>
    <t>[13,9 - 15,8]</t>
  </si>
  <si>
    <t>[2,2 - 2,9]</t>
  </si>
  <si>
    <t>[35,0 - 37,3]</t>
  </si>
  <si>
    <t>[45,9 - 54,9]</t>
  </si>
  <si>
    <t>[3,9 - 8,2]</t>
  </si>
  <si>
    <t>[35,4 - 44,3]</t>
  </si>
  <si>
    <t>[2,0 - 5,5]</t>
  </si>
  <si>
    <t>[30,9 - 39,0]</t>
  </si>
  <si>
    <t>[7,9 - 13,1]</t>
  </si>
  <si>
    <t>[46,1 - 54,6]</t>
  </si>
  <si>
    <t>[2,5 - 5,9]</t>
  </si>
  <si>
    <t>[42,5 - 45,9]</t>
  </si>
  <si>
    <t>[11,7 - 13,9]</t>
  </si>
  <si>
    <t>[38,7 - 42,0]</t>
  </si>
  <si>
    <t>[2,1 - 3,2]</t>
  </si>
  <si>
    <t>[40,0 - 44,2]</t>
  </si>
  <si>
    <t>[13,7 - 16,8]</t>
  </si>
  <si>
    <t>[37,4 - 41,6]</t>
  </si>
  <si>
    <t>[2,4 - 3,9]</t>
  </si>
  <si>
    <t>[55,7 - 63,6]</t>
  </si>
  <si>
    <t>[20,1 - 27,0]</t>
  </si>
  <si>
    <t>[12,9 - 18,9]</t>
  </si>
  <si>
    <t>[0,1 - 1,7]</t>
  </si>
  <si>
    <t>[71,4 - 73,3]</t>
  </si>
  <si>
    <t>[26,7 - 28,6]</t>
  </si>
  <si>
    <t>[23,0 - 31,1]</t>
  </si>
  <si>
    <t>[68,9 - 77,0]</t>
  </si>
  <si>
    <t>[53,9 - 62,2]</t>
  </si>
  <si>
    <t>[37,8 - 46,1]</t>
  </si>
  <si>
    <t>[86,9 - 89,1]</t>
  </si>
  <si>
    <t>[10,9 - 13,1]</t>
  </si>
  <si>
    <t>[33,0 - 37,0]</t>
  </si>
  <si>
    <t>[63,0 - 67,0]</t>
  </si>
  <si>
    <t>[81,1 - 87,1]</t>
  </si>
  <si>
    <t>[7,8 - 7,9]</t>
  </si>
  <si>
    <t>[7,1 - 7,9]</t>
  </si>
  <si>
    <t>[7,9 - 8,3]</t>
  </si>
  <si>
    <t>[8,0 - 8,1]</t>
  </si>
  <si>
    <t>[7,5 - 7,8]</t>
  </si>
  <si>
    <t>[5,6 - 5,7]</t>
  </si>
  <si>
    <t>[3,9 - 5,2]</t>
  </si>
  <si>
    <t>[5,0 - 5,7]</t>
  </si>
  <si>
    <t>[5,4 - 5,6]</t>
  </si>
  <si>
    <t>[5,9 - 6,4]</t>
  </si>
  <si>
    <t>[5,7 - 6,2]</t>
  </si>
  <si>
    <t>[14,2 - 15,9]</t>
  </si>
  <si>
    <t>[84,1 - 85,8]</t>
  </si>
  <si>
    <t>[17,4 - 24,7]</t>
  </si>
  <si>
    <t>[75,3 - 82,6]</t>
  </si>
  <si>
    <t>[16,9 - 23,7]</t>
  </si>
  <si>
    <t>[76,3 - 83,1]</t>
  </si>
  <si>
    <t>[12,9 - 15,2]</t>
  </si>
  <si>
    <t>[84,8 - 87,1]</t>
  </si>
  <si>
    <t>[17,2 - 20,6]</t>
  </si>
  <si>
    <t>[79,4 - 82,8]</t>
  </si>
  <si>
    <t>[8,2 - 13,2]</t>
  </si>
  <si>
    <t>[86,8 - 91,8]</t>
  </si>
  <si>
    <t>[8,7 - 8,9]</t>
  </si>
  <si>
    <t>[8,1 - 8,9]</t>
  </si>
  <si>
    <t>[8,2 - 8,9]</t>
  </si>
  <si>
    <t>[8,8 - 9,1]</t>
  </si>
  <si>
    <t>[8,9 - 9,1]</t>
  </si>
  <si>
    <t>[6,0 - 6,4]</t>
  </si>
  <si>
    <t>[6,3 - 7,2]</t>
  </si>
  <si>
    <t>[6,0 - 7,2]</t>
  </si>
  <si>
    <t>[6,2 - 6,7]</t>
  </si>
  <si>
    <t>[5,6 - 6,3]</t>
  </si>
  <si>
    <t>[4,8 - 6,2]</t>
  </si>
  <si>
    <t>[55,4 - 57,9]</t>
  </si>
  <si>
    <t>[67,3 - 75,5]</t>
  </si>
  <si>
    <t>[24,5 - 32,7]</t>
  </si>
  <si>
    <t>[73,4 - 80,5]</t>
  </si>
  <si>
    <t>[19,5 - 26,6]</t>
  </si>
  <si>
    <t>[56,1 - 59,5]</t>
  </si>
  <si>
    <t>[40,5 - 43,9]</t>
  </si>
  <si>
    <t>[57,2 - 61,4]</t>
  </si>
  <si>
    <t>[38,6 - 42,8]</t>
  </si>
  <si>
    <t>[37,6 - 45,6]</t>
  </si>
  <si>
    <t>[54,4 - 62,4]</t>
  </si>
  <si>
    <t>[1,5 - 2,2]</t>
  </si>
  <si>
    <t>[46,5 - 49,7]</t>
  </si>
  <si>
    <t>[42,8 - 46,0]</t>
  </si>
  <si>
    <t>[4,8 - 6,5]</t>
  </si>
  <si>
    <t>[2,1 - 6,4]</t>
  </si>
  <si>
    <t>[67,9 - 77,4]</t>
  </si>
  <si>
    <t>[17,7 - 26,5]</t>
  </si>
  <si>
    <t>[0,0 - 2,1]</t>
  </si>
  <si>
    <t>[2,5 - 6,5]</t>
  </si>
  <si>
    <t>[73,2 - 81,3]</t>
  </si>
  <si>
    <t>[12,0 - 18,9]</t>
  </si>
  <si>
    <t>[1,2 - 4,3]</t>
  </si>
  <si>
    <t>[0,3 - 1,1]</t>
  </si>
  <si>
    <t>[40,9 - 45,4]</t>
  </si>
  <si>
    <t>[48,3 - 52,8]</t>
  </si>
  <si>
    <t>[4,6 - 6,6]</t>
  </si>
  <si>
    <t>[3,0 - 5,2]</t>
  </si>
  <si>
    <t>[41,4 - 46,9]</t>
  </si>
  <si>
    <t>[46,3 - 51,9]</t>
  </si>
  <si>
    <t>[1,7 - 3,5]</t>
  </si>
  <si>
    <t>[0,0 - 1,8]</t>
  </si>
  <si>
    <t>[42,3 - 54,8]</t>
  </si>
  <si>
    <t>[30,7 - 42,8]</t>
  </si>
  <si>
    <t>[9,6 - 18,3]</t>
  </si>
  <si>
    <t>[45,0 - 47,5]</t>
  </si>
  <si>
    <t>[52,5 - 55,0]</t>
  </si>
  <si>
    <t>[51,1 - 60,1]</t>
  </si>
  <si>
    <t>[39,9 - 48,9]</t>
  </si>
  <si>
    <t>[48,9 - 57,4]</t>
  </si>
  <si>
    <t>[42,6 - 51,1]</t>
  </si>
  <si>
    <t>[47,4 - 50,8]</t>
  </si>
  <si>
    <t>[49,2 - 52,6]</t>
  </si>
  <si>
    <t>[49,5 - 53,8]</t>
  </si>
  <si>
    <t>[46,2 - 50,5]</t>
  </si>
  <si>
    <t>[24,5 - 31,8]</t>
  </si>
  <si>
    <t>[68,2 - 75,5]</t>
  </si>
  <si>
    <t>[4,7 - 6,2]</t>
  </si>
  <si>
    <t>[1,7 - 2,9]</t>
  </si>
  <si>
    <t>[13,3 - 15,8]</t>
  </si>
  <si>
    <t>[72,1 - 75,2]</t>
  </si>
  <si>
    <t>[3,3 - 4,8]</t>
  </si>
  <si>
    <t>[2,7 - 8,2]</t>
  </si>
  <si>
    <t>[0,0 - 2,8]</t>
  </si>
  <si>
    <t>[10,5 - 19,2]</t>
  </si>
  <si>
    <t>[71,9 - 82,1]</t>
  </si>
  <si>
    <t>[5,9 - 12,6]</t>
  </si>
  <si>
    <t>[0,0 - 2,6]</t>
  </si>
  <si>
    <t>[8,1 - 15,6]</t>
  </si>
  <si>
    <t>[70,0 - 80,0]</t>
  </si>
  <si>
    <t>[0,8 - 4,5]</t>
  </si>
  <si>
    <t>[2,4 - 4,1]</t>
  </si>
  <si>
    <t>[0,4 - 1,2]</t>
  </si>
  <si>
    <t>[11,8 - 15,2]</t>
  </si>
  <si>
    <t>[76,9 - 80,9]</t>
  </si>
  <si>
    <t>[2,6 - 4,4]</t>
  </si>
  <si>
    <t>[9,2 - 12,9]</t>
  </si>
  <si>
    <t>[2,3 - 4,4]</t>
  </si>
  <si>
    <t>[13,6 - 17,9]</t>
  </si>
  <si>
    <t>[61,9 - 67,6]</t>
  </si>
  <si>
    <t>[3,7 - 6,3]</t>
  </si>
  <si>
    <t>[0,5 - 6,0]</t>
  </si>
  <si>
    <t>[4,4 - 13,0]</t>
  </si>
  <si>
    <t>[12,5 - 24,4]</t>
  </si>
  <si>
    <t>[55,7 - 70,4]</t>
  </si>
  <si>
    <t>[2,7 - 10,3]</t>
  </si>
  <si>
    <t>[80,4 - 82,2]</t>
  </si>
  <si>
    <t>[17,8 - 19,6]</t>
  </si>
  <si>
    <t>[72,9 - 80,5]</t>
  </si>
  <si>
    <t>[19,5 - 27,1]</t>
  </si>
  <si>
    <t>[77,2 - 80,0]</t>
  </si>
  <si>
    <t>[20,0 - 22,8]</t>
  </si>
  <si>
    <t>[77,3 - 80,8]</t>
  </si>
  <si>
    <t>[19,2 - 22,7]</t>
  </si>
  <si>
    <t>[90,9 - 95,0]</t>
  </si>
  <si>
    <t>[5,0 - 9,1]</t>
  </si>
  <si>
    <t>[76,1 - 80,7]</t>
  </si>
  <si>
    <t>[19,3 - 23,9]</t>
  </si>
  <si>
    <t>[69,5 - 85,3]</t>
  </si>
  <si>
    <t>[14,7 - 30,5]</t>
  </si>
  <si>
    <t>[83,9 - 95,4]</t>
  </si>
  <si>
    <t>[4,6 - 16,1]</t>
  </si>
  <si>
    <t>[74,3 - 80,5]</t>
  </si>
  <si>
    <t>[19,5 - 25,7]</t>
  </si>
  <si>
    <t>[76,2 - 83,8]</t>
  </si>
  <si>
    <t>[16,2 - 23,8]</t>
  </si>
  <si>
    <t>[60,2 - 87,6]</t>
  </si>
  <si>
    <t>[12,4 - 39,8]</t>
  </si>
  <si>
    <t>[0,0 - 29,6]</t>
  </si>
  <si>
    <t>[0,0 - 0,0]</t>
  </si>
  <si>
    <t>[0,0 - 41,4]</t>
  </si>
  <si>
    <t>[51,6 - 91,2]</t>
  </si>
  <si>
    <t>[100,0 - 100,0]</t>
  </si>
  <si>
    <t>[85,8 - 97,6]</t>
  </si>
  <si>
    <t>[0,0 - 1,7]</t>
  </si>
  <si>
    <t>[0,0 - 8,4]</t>
  </si>
  <si>
    <t>[0,0 - 2,3]</t>
  </si>
  <si>
    <t>[1,6 - 6,0]</t>
  </si>
  <si>
    <t>[43,9 - 46,7]</t>
  </si>
  <si>
    <t>[20,4 - 22,8]</t>
  </si>
  <si>
    <t>[19,8 - 22,2]</t>
  </si>
  <si>
    <t>[11,2 - 13,0]</t>
  </si>
  <si>
    <t>[55,7 - 65,8]</t>
  </si>
  <si>
    <t>[9,3 - 16,2]</t>
  </si>
  <si>
    <t>[11,0 - 18,4]</t>
  </si>
  <si>
    <t>[8,4 - 15,1]</t>
  </si>
  <si>
    <t>[34,8 - 44,1]</t>
  </si>
  <si>
    <t>[16,4 - 24,0]</t>
  </si>
  <si>
    <t>[42,1 - 46,0]</t>
  </si>
  <si>
    <t>[19,6 - 22,8]</t>
  </si>
  <si>
    <t>[18,6 - 21,7]</t>
  </si>
  <si>
    <t>[13,2 - 16,0]</t>
  </si>
  <si>
    <t>[48,9 - 53,7]</t>
  </si>
  <si>
    <t>[21,0 - 25,1]</t>
  </si>
  <si>
    <t>[13,6 - 17,1]</t>
  </si>
  <si>
    <t>[8,8 - 11,8]</t>
  </si>
  <si>
    <t>[36,7 - 44,9]</t>
  </si>
  <si>
    <t>[19,8 - 26,9]</t>
  </si>
  <si>
    <t>[25,8 - 33,4]</t>
  </si>
  <si>
    <t>[4,2 - 8,3]</t>
  </si>
  <si>
    <t>[79,7 - 82,0]</t>
  </si>
  <si>
    <t>[16,0 - 18,2]</t>
  </si>
  <si>
    <t>[1,6 - 2,4]</t>
  </si>
  <si>
    <t>[84,9 - 91,6]</t>
  </si>
  <si>
    <t>[5,1 - 10,6]</t>
  </si>
  <si>
    <t>[1,9 - 5,9]</t>
  </si>
  <si>
    <t>[88,5 - 93,9]</t>
  </si>
  <si>
    <t>[4,6 - 9,4]</t>
  </si>
  <si>
    <t>[0,5 - 3,0]</t>
  </si>
  <si>
    <t>[87,4 - 89,9]</t>
  </si>
  <si>
    <t>[8,4 - 10,7]</t>
  </si>
  <si>
    <t>[1,3 - 2,3]</t>
  </si>
  <si>
    <t>[74,9 - 79,0]</t>
  </si>
  <si>
    <t>[19,5 - 23,5]</t>
  </si>
  <si>
    <t>[0,9 - 2,1]</t>
  </si>
  <si>
    <t>[58,1 - 66,2]</t>
  </si>
  <si>
    <t>[31,2 - 39,2]</t>
  </si>
  <si>
    <t>[1,3 - 4,0]</t>
  </si>
  <si>
    <t>[5,5 - 7,0]</t>
  </si>
  <si>
    <t>[93,0 - 94,5]</t>
  </si>
  <si>
    <t>[1,2 - 4,7]</t>
  </si>
  <si>
    <t>[95,3 - 98,8]</t>
  </si>
  <si>
    <t>[1,8 - 5,3]</t>
  </si>
  <si>
    <t>[94,7 - 98,2]</t>
  </si>
  <si>
    <t>[3,9 - 5,5]</t>
  </si>
  <si>
    <t>[94,5 - 96,1]</t>
  </si>
  <si>
    <t>[6,0 - 8,5]</t>
  </si>
  <si>
    <t>[91,5 - 94,0]</t>
  </si>
  <si>
    <t>[7,7 - 12,7]</t>
  </si>
  <si>
    <t>[87,3 - 92,3]</t>
  </si>
  <si>
    <t>[5,9- 7,2]</t>
  </si>
  <si>
    <t>[2,0 - 2,9]</t>
  </si>
  <si>
    <t>[26,6 - 29,2]</t>
  </si>
  <si>
    <t>[4,0 - 5,2]</t>
  </si>
  <si>
    <t>[8,1 - 9,8]</t>
  </si>
  <si>
    <t>[15,4 - 17,6]</t>
  </si>
  <si>
    <t>[0,9 - 1,6]</t>
  </si>
  <si>
    <t>[1,5 - 2,1]</t>
  </si>
  <si>
    <t>[11,6 - 13,6]</t>
  </si>
  <si>
    <t>[9,4 - 11,3]</t>
  </si>
  <si>
    <t>[6,3 - 7,8]</t>
  </si>
  <si>
    <t>[2,7 - 7,4]</t>
  </si>
  <si>
    <t>[13,2 - 21,1]</t>
  </si>
  <si>
    <t>[3,5 - 8,6]</t>
  </si>
  <si>
    <t>[17,8 - 26,6]</t>
  </si>
  <si>
    <t>[10,5 - 17,8]</t>
  </si>
  <si>
    <t>[15,0 - 23,3]</t>
  </si>
  <si>
    <t>[7,1 - 12,9]</t>
  </si>
  <si>
    <t>[1,8 - 5,5]</t>
  </si>
  <si>
    <t>[29,9 - 39,2]</t>
  </si>
  <si>
    <t>[5,5 - 10,8]</t>
  </si>
  <si>
    <t>[2,5 - 6,6]</t>
  </si>
  <si>
    <t>[4,0 - 8,7]</t>
  </si>
  <si>
    <t>[3,3 - 7,7]</t>
  </si>
  <si>
    <t>[4,9 - 6,7]</t>
  </si>
  <si>
    <t>[2,2 - 3,5]</t>
  </si>
  <si>
    <t>[27,1 - 30,7]</t>
  </si>
  <si>
    <t>[2,9 - 4,3]</t>
  </si>
  <si>
    <t>[5,8 - 7,7]</t>
  </si>
  <si>
    <t>[15,2 - 18,1]</t>
  </si>
  <si>
    <t>[0,9 - 1,8]</t>
  </si>
  <si>
    <t>[0,8 - 1,7]</t>
  </si>
  <si>
    <t>[14,5 - 17,4]</t>
  </si>
  <si>
    <t>[8,3 - 10,7]</t>
  </si>
  <si>
    <t>[6,3 - 8,4]</t>
  </si>
  <si>
    <t>[9,5 - 12,7]</t>
  </si>
  <si>
    <t>[2,2 - 3,9]</t>
  </si>
  <si>
    <t>[30,0 - 34,7]</t>
  </si>
  <si>
    <t>[4,5 - 6,8]</t>
  </si>
  <si>
    <t>[15,6 - 19,4]</t>
  </si>
  <si>
    <t>[12,9 - 16,4]</t>
  </si>
  <si>
    <t>[0,8 - 2,0]</t>
  </si>
  <si>
    <t>[1,6 - 3,1]</t>
  </si>
  <si>
    <t>[2,0 - 3,7]</t>
  </si>
  <si>
    <t>[1,8 - 3,4]</t>
  </si>
  <si>
    <t>[5,2 - 7,6]</t>
  </si>
  <si>
    <t>[2,0 -5,3 ]</t>
  </si>
  <si>
    <t>[0,2 - 2,0]</t>
  </si>
  <si>
    <t>[18,3 - 25,6]</t>
  </si>
  <si>
    <t>[2,9 - 6,6]</t>
  </si>
  <si>
    <t>[5,7 - 10,5]</t>
  </si>
  <si>
    <t>[14,9 - 21,7]</t>
  </si>
  <si>
    <t>[0,0 - 0,9]</t>
  </si>
  <si>
    <t>[11,2 - 17,4]</t>
  </si>
  <si>
    <t>[15,2 - 22,1]</t>
  </si>
  <si>
    <t>[5,3 - 10,0]</t>
  </si>
  <si>
    <t>[6,7 - 8,2]</t>
  </si>
  <si>
    <t>[77,8 - 80,2]</t>
  </si>
  <si>
    <t>[5,8 - 7,1]</t>
  </si>
  <si>
    <t>[6,3 - 7,9]</t>
  </si>
  <si>
    <t>[64,9 - 74,5]</t>
  </si>
  <si>
    <t>[6,1 - 12,1]</t>
  </si>
  <si>
    <t>[2,0 - 6,1]</t>
  </si>
  <si>
    <t>[75,1 - 83,0]</t>
  </si>
  <si>
    <t>[8,7 - 14,9]</t>
  </si>
  <si>
    <t>[7,7 - 10,0]</t>
  </si>
  <si>
    <t>[77,4 - 80,6]</t>
  </si>
  <si>
    <t>[7,4 - 9,7]</t>
  </si>
  <si>
    <t>[77,4 - 81,4]</t>
  </si>
  <si>
    <t>[13,1 - 16,7]</t>
  </si>
  <si>
    <t>[4,4 - 8,8]</t>
  </si>
  <si>
    <t>[77,1 - 84,1]</t>
  </si>
  <si>
    <t>[2,0 - 5,3]</t>
  </si>
  <si>
    <t>[6,6 - 11,7]</t>
  </si>
  <si>
    <t>[15,0 - 17,1]</t>
  </si>
  <si>
    <t>[82,9 - 85,0]</t>
  </si>
  <si>
    <t>[19,7 - 28,8]</t>
  </si>
  <si>
    <t>[71,2 - 80,3]</t>
  </si>
  <si>
    <t>[7,9 - 13,9]</t>
  </si>
  <si>
    <t>[86,1 - 92,1]</t>
  </si>
  <si>
    <t>[15,1 - 18,0]</t>
  </si>
  <si>
    <t>[82,0 - 84,9]</t>
  </si>
  <si>
    <t>[13,8 - 17,4]</t>
  </si>
  <si>
    <t>[82,4 - 86,2]</t>
  </si>
  <si>
    <t>[11,5 - 17,8]</t>
  </si>
  <si>
    <t>[82,2 - 88,5]</t>
  </si>
  <si>
    <t>[33,6 - 36,4]</t>
  </si>
  <si>
    <t>[63,6 - 66,4]</t>
  </si>
  <si>
    <t>[43,6 - 54,3]</t>
  </si>
  <si>
    <t>[45,7 - 56,4]</t>
  </si>
  <si>
    <t>[34,4 - 43,8]</t>
  </si>
  <si>
    <t>[56,2 - 65,6]</t>
  </si>
  <si>
    <t>[34,4 - 38,2]</t>
  </si>
  <si>
    <t>[61,8 - 65,6]</t>
  </si>
  <si>
    <t>[80,6 - 84,4]</t>
  </si>
  <si>
    <t>[39,6 - 48,3]</t>
  </si>
  <si>
    <t>[51,7 - 60,4]</t>
  </si>
  <si>
    <t>[1,8 - 2,6]</t>
  </si>
  <si>
    <t>[2,9 - 3,8]</t>
  </si>
  <si>
    <t>[3,0 - 3,9]</t>
  </si>
  <si>
    <t>[2,8 - 3,7]</t>
  </si>
  <si>
    <t>[2,8 - 3,6]</t>
  </si>
  <si>
    <t>[4,8 - 6,1]</t>
  </si>
  <si>
    <t>[19,0 - 20,5]</t>
  </si>
  <si>
    <t>[15,1 - 17,0]</t>
  </si>
  <si>
    <t>[2,0 - 2,8]</t>
  </si>
  <si>
    <t>[2,3 - 3,0]</t>
  </si>
  <si>
    <t>[1,2 - 1,8]</t>
  </si>
  <si>
    <t>[5,3 - 6,6]</t>
  </si>
  <si>
    <t>[0,1 - 0,4]</t>
  </si>
  <si>
    <t>[0,5 - 0,8]</t>
  </si>
  <si>
    <t>[1,6 - 2,2]</t>
  </si>
  <si>
    <t>[20,9 - 23,1]</t>
  </si>
  <si>
    <t>[0,5 - 3,4]</t>
  </si>
  <si>
    <t>[0,0 - 2,0]</t>
  </si>
  <si>
    <t>[1,9 - 6,0]</t>
  </si>
  <si>
    <t>[3,5 - 8,4]</t>
  </si>
  <si>
    <t>[29,6 - 39,7]</t>
  </si>
  <si>
    <t>[1,2 - 4,8]</t>
  </si>
  <si>
    <t>[8,5 - 15,3]</t>
  </si>
  <si>
    <t>[16,5 - 25,1]</t>
  </si>
  <si>
    <t>[6,8 - 12,4]</t>
  </si>
  <si>
    <t>[11,5 - 18,3]</t>
  </si>
  <si>
    <t>[12,3 - 19,2]</t>
  </si>
  <si>
    <t>[2,4 - 6,3]</t>
  </si>
  <si>
    <t>[6,1 - 11,5]</t>
  </si>
  <si>
    <t>[25,5 - 34,2]</t>
  </si>
  <si>
    <t>[2,6 - 4,0]</t>
  </si>
  <si>
    <t>[5,3 - 7,2]</t>
  </si>
  <si>
    <t>[1,4 - 2,4]</t>
  </si>
  <si>
    <t>[3,4 - 4,9]</t>
  </si>
  <si>
    <t>[0,3 - 0,9]</t>
  </si>
  <si>
    <t>[7,3 - 9,4]</t>
  </si>
  <si>
    <t>[1,8 - 3,0]</t>
  </si>
  <si>
    <t>[23,5 - 26,9]</t>
  </si>
  <si>
    <t>[1,0 - 1,9]</t>
  </si>
  <si>
    <t>[0,2 - 0,8]</t>
  </si>
  <si>
    <t>[7,6 - 9,7]</t>
  </si>
  <si>
    <t>[0,2 - 0,6]</t>
  </si>
  <si>
    <t>[25,0 - 28,4]</t>
  </si>
  <si>
    <t>[1,9 - 3,4]</t>
  </si>
  <si>
    <t>[0,1 - 0,8]</t>
  </si>
  <si>
    <t>[7,8 - 10,6]</t>
  </si>
  <si>
    <t>[4,4 - 6,6]</t>
  </si>
  <si>
    <t>[13,0 - 16,4]</t>
  </si>
  <si>
    <t>[2,1 - 3,7]</t>
  </si>
  <si>
    <t>[1,1 - 2,4]</t>
  </si>
  <si>
    <t>[3,4 - 5,4]</t>
  </si>
  <si>
    <t>[3,8 - 5,9]</t>
  </si>
  <si>
    <t>[4,0 - 6,1]</t>
  </si>
  <si>
    <t>[0,0 - 0,4]</t>
  </si>
  <si>
    <t>[0,4 - 1,3]</t>
  </si>
  <si>
    <t>[6,8 - 9,4]</t>
  </si>
  <si>
    <t>[23,1 - 27,3]</t>
  </si>
  <si>
    <t>[0,6 - 2,7]</t>
  </si>
  <si>
    <t>[81,2 - 87,3]</t>
  </si>
  <si>
    <t>[0,4 - 2,3]</t>
  </si>
  <si>
    <t>[0,0 - 0,8]</t>
  </si>
  <si>
    <t>[1,0 - 3,6]</t>
  </si>
  <si>
    <t>[28,8 - 31,4]</t>
  </si>
  <si>
    <t>[28,9 - 31,5]</t>
  </si>
  <si>
    <t>[30,0 - 32,6]</t>
  </si>
  <si>
    <t>[7,2 - 8,9]</t>
  </si>
  <si>
    <t>[0,1 - 0,5]</t>
  </si>
  <si>
    <t>[31,3 - 41,3]</t>
  </si>
  <si>
    <t>[21,9 - 31,0]</t>
  </si>
  <si>
    <t>[23,8 - 33,1]</t>
  </si>
  <si>
    <t>[5,9 - 11,8]</t>
  </si>
  <si>
    <t>[18,0 - 25,9]</t>
  </si>
  <si>
    <t>20,5 - 28,6]</t>
  </si>
  <si>
    <t>[41,8 - 51,2]</t>
  </si>
  <si>
    <t>[3,9 - 8,4]</t>
  </si>
  <si>
    <t>[37,4 - 41,2]</t>
  </si>
  <si>
    <t>[29,8 - 33,5]</t>
  </si>
  <si>
    <t>[22,2 - 25,5]</t>
  </si>
  <si>
    <t>[4,1 - 5,8]</t>
  </si>
  <si>
    <t>[13,2 - 16,8]</t>
  </si>
  <si>
    <t>[33,4 - 38,2]</t>
  </si>
  <si>
    <t>[39,4 - 44,3]</t>
  </si>
  <si>
    <t>[5,9 - 8,4]</t>
  </si>
  <si>
    <t>[0,0 - 0,5]</t>
  </si>
  <si>
    <t>[19,3 - 26,4]</t>
  </si>
  <si>
    <t>[19,9 - 27,1]</t>
  </si>
  <si>
    <t>[32,4 - 40,5]</t>
  </si>
  <si>
    <t>[13,4 - 19,7]</t>
  </si>
  <si>
    <t>[0,0 - 1,3]</t>
  </si>
  <si>
    <t>[6,0 - 6,2]</t>
  </si>
  <si>
    <t>[4,3 - 5,2]</t>
  </si>
  <si>
    <t>[5,2 - 6,0]</t>
  </si>
  <si>
    <t>[5,1 - 5,4]</t>
  </si>
  <si>
    <t>[8,2 - 8,7]</t>
  </si>
  <si>
    <t>[53,9 - 56,3]</t>
  </si>
  <si>
    <t>[43,7 - 46,1]</t>
  </si>
  <si>
    <t>[49,6 - 58,6]</t>
  </si>
  <si>
    <t>[41,4 - 50,4]</t>
  </si>
  <si>
    <t>[47,5- 56,0]</t>
  </si>
  <si>
    <t>[44,0 - 52,5]</t>
  </si>
  <si>
    <t>[46,4 - 49,8]</t>
  </si>
  <si>
    <t>[50,2 - 53,6]</t>
  </si>
  <si>
    <t>[57,9 - 62,1]</t>
  </si>
  <si>
    <t>[37,9 - 42,1]</t>
  </si>
  <si>
    <t>[67,0 - 74,3]</t>
  </si>
  <si>
    <t>[25,7 - 33,0]</t>
  </si>
  <si>
    <t>[84,2 - 86,8]</t>
  </si>
  <si>
    <t>[13,2 - 15,8]</t>
  </si>
  <si>
    <t>[82,3 - 91,4]</t>
  </si>
  <si>
    <t>[8,6 - 17,7]</t>
  </si>
  <si>
    <t>[93,2 - 98,2]</t>
  </si>
  <si>
    <t>[1,8 - 6,8]</t>
  </si>
  <si>
    <t>[82,7 - 86,2]</t>
  </si>
  <si>
    <t>[13,8 - 17,3]</t>
  </si>
  <si>
    <t>[82,3 - 87,2]</t>
  </si>
  <si>
    <t>[12,8 - 17,7]</t>
  </si>
  <si>
    <t>[81,3 - 91,6]</t>
  </si>
  <si>
    <t>[8,4 - 18,7]</t>
  </si>
  <si>
    <t>P25.1.1. ¿Por qué no buscas trabajo? (Se permite respuesta múltiple)</t>
  </si>
  <si>
    <t>P14.1.1. ¿Por qué no has buscado trabajo? (Se permite respuesta múltiple)</t>
  </si>
  <si>
    <t>[0,0 - 25,3]</t>
  </si>
  <si>
    <t>[0,0 - 5,8]</t>
  </si>
  <si>
    <t>[0,0 - 18,9]</t>
  </si>
  <si>
    <t>[43,8 - 81,2]</t>
  </si>
  <si>
    <t>[69,5 - 99,8]</t>
  </si>
  <si>
    <t>[0,9 - 4,0]</t>
  </si>
  <si>
    <t>[3,7 - 13,5]</t>
  </si>
  <si>
    <t>[8,2 - 41,8]</t>
  </si>
  <si>
    <t>[53,5 - 57,0]</t>
  </si>
  <si>
    <t>[43,0 - 46,5]</t>
  </si>
  <si>
    <t>[65,2 - 76,4]</t>
  </si>
  <si>
    <t>[23,6 - 34,8]</t>
  </si>
  <si>
    <t>[52,3 - 63,9]</t>
  </si>
  <si>
    <t>[36,1 - 47,7]</t>
  </si>
  <si>
    <t>[53,2 - 58,1]</t>
  </si>
  <si>
    <t>[41,9 - 46,8]</t>
  </si>
  <si>
    <t>[48,7 - 54,2]</t>
  </si>
  <si>
    <t>[45,8 - 51,3]</t>
  </si>
  <si>
    <t>[49,8 - 59,3]</t>
  </si>
  <si>
    <t>[40,7 - 50,2]</t>
  </si>
  <si>
    <t>[75,2 - 78,1]</t>
  </si>
  <si>
    <t>[20,6 - 23,5]</t>
  </si>
  <si>
    <t>[0,9 - 1,7]</t>
  </si>
  <si>
    <t>[91,6 - 97,3]</t>
  </si>
  <si>
    <t>[2,7 - 8,4]</t>
  </si>
  <si>
    <t>[79,5 - 88,1]</t>
  </si>
  <si>
    <t>[11,9 - 20,5]</t>
  </si>
  <si>
    <t>[85,8 - 89,1]</t>
  </si>
  <si>
    <t>[10,1 - 13,3]</t>
  </si>
  <si>
    <t>[67,1 - 72,2]</t>
  </si>
  <si>
    <t>[26,4 - 31,4]</t>
  </si>
  <si>
    <t>[0,8 - 2,1]</t>
  </si>
  <si>
    <t>[52,8 - 62,3]</t>
  </si>
  <si>
    <t>[35,1 - 44,5]</t>
  </si>
  <si>
    <t>[1,1 - 4,1]</t>
  </si>
  <si>
    <t>[9,9 - 12,3]</t>
  </si>
  <si>
    <t>[87,7 - 90,1]</t>
  </si>
  <si>
    <t>[0,8 - 4,8]</t>
  </si>
  <si>
    <t>[95,2 - 99,2]</t>
  </si>
  <si>
    <t>[0,0 - 2,7]</t>
  </si>
  <si>
    <t>[97,3 - 100]</t>
  </si>
  <si>
    <t>[89,4 - 92,2]</t>
  </si>
  <si>
    <t>[9,0 - 12,4]</t>
  </si>
  <si>
    <t>[87,6 - 91,0]</t>
  </si>
  <si>
    <t>[14,9 - 22,4]</t>
  </si>
  <si>
    <t>[77,6 - 85,1]</t>
  </si>
  <si>
    <t>[9,7 - 11,9]</t>
  </si>
  <si>
    <t>[78,2 - 81,2]</t>
  </si>
  <si>
    <t>[3,7 - 5,0]</t>
  </si>
  <si>
    <t>[4,3 - 6,0]</t>
  </si>
  <si>
    <t>[18,9 - 29,6]</t>
  </si>
  <si>
    <t>[58,3 - 70,3]</t>
  </si>
  <si>
    <t>[6,3 - 13,7]</t>
  </si>
  <si>
    <t>[0,0 - 2,9]</t>
  </si>
  <si>
    <t>[5,0 - 11,9]</t>
  </si>
  <si>
    <t>[72,3 - 82,7]</t>
  </si>
  <si>
    <t>[6,1 - 13,6]</t>
  </si>
  <si>
    <t>[1,7 - 6,7]</t>
  </si>
  <si>
    <t>[12,3 - 16,0]</t>
  </si>
  <si>
    <t>[74,6 - 79,0]</t>
  </si>
  <si>
    <t>[1,1 - 2,5]</t>
  </si>
  <si>
    <t>[5,9 - 8,6]</t>
  </si>
  <si>
    <t>[2,8 - 5,0]</t>
  </si>
  <si>
    <t>[84,7 - 88,7]</t>
  </si>
  <si>
    <t>[6,2 - 9,3]</t>
  </si>
  <si>
    <t>[0,9 - 2,4]</t>
  </si>
  <si>
    <t>[5,1 - 10,9]</t>
  </si>
  <si>
    <t>[79,0 - 87,0]</t>
  </si>
  <si>
    <t>[1,7 - 5,7]</t>
  </si>
  <si>
    <t>[2,9 - 7,7]</t>
  </si>
  <si>
    <t>[35,4 - 38,9]</t>
  </si>
  <si>
    <t>[61,1 - 64,6]</t>
  </si>
  <si>
    <t>[28,4 - 40,2]</t>
  </si>
  <si>
    <t>[59,8 - 71,6]</t>
  </si>
  <si>
    <t>[23,9 - 35,3]</t>
  </si>
  <si>
    <t>[64,7 - 76,1]</t>
  </si>
  <si>
    <t>[33,0 - 37,9]</t>
  </si>
  <si>
    <t>[62,1 - 67,0]</t>
  </si>
  <si>
    <t>[40,8 - 46,6]</t>
  </si>
  <si>
    <t>[53,4 - 59,2]</t>
  </si>
  <si>
    <t>[31,6 - 41,8]</t>
  </si>
  <si>
    <t>[58,2 - 68,4]</t>
  </si>
  <si>
    <t>[34,1 - 37,6]</t>
  </si>
  <si>
    <t>[62,4 - 65,9]</t>
  </si>
  <si>
    <t>[45,2 - 57,7]</t>
  </si>
  <si>
    <t>[34,3 - 46,2]</t>
  </si>
  <si>
    <t>[53,8 - 65,7]</t>
  </si>
  <si>
    <t>[34,1 - 39,1]</t>
  </si>
  <si>
    <t>[60,9 - 65,9]</t>
  </si>
  <si>
    <t>[15,6 - 20,1]</t>
  </si>
  <si>
    <t>[79,9 - 84,4]</t>
  </si>
  <si>
    <t>[43,1 - 53,7]</t>
  </si>
  <si>
    <t>[46,3 - 56,9]</t>
  </si>
  <si>
    <t>[17,3 - 20,1]</t>
  </si>
  <si>
    <t>[24,2 - 27,3]</t>
  </si>
  <si>
    <t>[39,8 - 43,2]</t>
  </si>
  <si>
    <t>[12,3 - 14,7]</t>
  </si>
  <si>
    <t>[19,7 - 30,3]</t>
  </si>
  <si>
    <t>[26,2 - 37,7]</t>
  </si>
  <si>
    <t>[9,6 - 18,1]</t>
  </si>
  <si>
    <t>[6,0 - 12,9]</t>
  </si>
  <si>
    <t>[10,7 - 19,0]</t>
  </si>
  <si>
    <t>[23,5 - 27,9]</t>
  </si>
  <si>
    <t>[30,2 - 34,8]</t>
  </si>
  <si>
    <t>[29,5 - 34,2]</t>
  </si>
  <si>
    <t>[8,1 - 11,1]</t>
  </si>
  <si>
    <t>[0,0 - 0,6]</t>
  </si>
  <si>
    <t>[4,3 - 6,9]</t>
  </si>
  <si>
    <t>[18,9 - 23,6]</t>
  </si>
  <si>
    <t>[54,1 - 59,8]</t>
  </si>
  <si>
    <t>[13,3 - 17,4]</t>
  </si>
  <si>
    <t>[0,3 - 1,4]</t>
  </si>
  <si>
    <t>[12,2 - 19,3]</t>
  </si>
  <si>
    <t>[16,3 - 24,1]</t>
  </si>
  <si>
    <t>[39,5 - 49,1]</t>
  </si>
  <si>
    <t>[15,0 - 22,7]</t>
  </si>
  <si>
    <t>[6,6 - 6,8]</t>
  </si>
  <si>
    <t>[4,9 - 5,9]</t>
  </si>
  <si>
    <t>[5,7 - 6,6]</t>
  </si>
  <si>
    <t>[6,9 - 7,3]</t>
  </si>
  <si>
    <t>[8,9 - 9,3]</t>
  </si>
  <si>
    <t>[4,6 - 6,1]</t>
  </si>
  <si>
    <t>[1,5 - 2,6]</t>
  </si>
  <si>
    <t>[22,2 - 25,3]</t>
  </si>
  <si>
    <t>[4,6 - 6,3]</t>
  </si>
  <si>
    <t>[9,2 - 11,3]</t>
  </si>
  <si>
    <t>[16,5 - 19,4]</t>
  </si>
  <si>
    <t>[1,3 - 2,1]</t>
  </si>
  <si>
    <t>[7,5 - 9,5]</t>
  </si>
  <si>
    <t>[14,4 - 17,4]</t>
  </si>
  <si>
    <t>[6,7 - 8,8]</t>
  </si>
  <si>
    <t>[9,9 - 18,6]</t>
  </si>
  <si>
    <t>[2,8 - 8,6]</t>
  </si>
  <si>
    <t>[20,3 - 31,2]</t>
  </si>
  <si>
    <t>[8,7 - 17,0]</t>
  </si>
  <si>
    <t>[17,6 - 28,1]</t>
  </si>
  <si>
    <t>[6,1 - 13,1]</t>
  </si>
  <si>
    <t>[0,8 - 4,7]</t>
  </si>
  <si>
    <t>[23,4 - 34,1]</t>
  </si>
  <si>
    <t>[2,8 - 8,2]</t>
  </si>
  <si>
    <t>[7,3 - 14,7]</t>
  </si>
  <si>
    <t>[3,9 - 9,8]</t>
  </si>
  <si>
    <t>[5,0 - 11,5]</t>
  </si>
  <si>
    <t>[42,1 - 44,6]</t>
  </si>
  <si>
    <t>[0,2 - 1,8]</t>
  </si>
  <si>
    <t>[ 3,3- 5,4]</t>
  </si>
  <si>
    <t>[1,1 -2,5 ]</t>
  </si>
  <si>
    <t>[23,9 - 28,5 ]</t>
  </si>
  <si>
    <t>[ 3,1- 5,2 ]</t>
  </si>
  <si>
    <t>[6,1 - 8,8 ]</t>
  </si>
  <si>
    <t>[ 16,9- 21,0 ]</t>
  </si>
  <si>
    <t>[0,8  - 2,1 ]</t>
  </si>
  <si>
    <t>[0,5 - 1,6 ]</t>
  </si>
  <si>
    <t>[ 11,3- 14,9 ]</t>
  </si>
  <si>
    <t>[12,4 - 16,0 ]</t>
  </si>
  <si>
    <t>[5,8 - 8,4 ]</t>
  </si>
  <si>
    <t>[7,1 - 10,4 ]</t>
  </si>
  <si>
    <t>[ 2,2- 4,3]</t>
  </si>
  <si>
    <t>[24,0 - 29,1 ]</t>
  </si>
  <si>
    <t>[ 7,4- 10,7 ]</t>
  </si>
  <si>
    <t>[18,3 - 23,1 ]</t>
  </si>
  <si>
    <t>[11,6 - 15,6 ]</t>
  </si>
  <si>
    <t>[0,6 - 2,0 ]</t>
  </si>
  <si>
    <t>[ 1,1- 2,7 ]</t>
  </si>
  <si>
    <t>[1,1 - 2,7  ]</t>
  </si>
  <si>
    <t>[ 3,6- 6,1 ]</t>
  </si>
  <si>
    <t>[6,5 - 9,7 ]</t>
  </si>
  <si>
    <t>[ 1,3- 5,3 ]</t>
  </si>
  <si>
    <t>[ 0,2- 3,1 ]</t>
  </si>
  <si>
    <t>[12,5 - 20,8 ]</t>
  </si>
  <si>
    <t>[2,2 - 6,7 ]</t>
  </si>
  <si>
    <t>[3,9 - 9,4 ]</t>
  </si>
  <si>
    <t>[15,6 - 24,4 ]</t>
  </si>
  <si>
    <t>[0,0 - 2,3 ]</t>
  </si>
  <si>
    <t>[0,0 - 1,4 ]</t>
  </si>
  <si>
    <t>[2,6 - 7,4 ]</t>
  </si>
  <si>
    <t>[25,4 - 35,7 ]</t>
  </si>
  <si>
    <t>[6,7 - 13,3 ]</t>
  </si>
  <si>
    <t>[2,2 - 3,2 ]</t>
  </si>
  <si>
    <t>[1,8 - 2,8 ]</t>
  </si>
  <si>
    <t>[3,6 - 4,8 ]</t>
  </si>
  <si>
    <t>[3,0 - 4,1 ]</t>
  </si>
  <si>
    <t>[4,0 - 5,0 ]</t>
  </si>
  <si>
    <t>[5,3 - 6,8 ]</t>
  </si>
  <si>
    <t>[13,8 - 16,0 ]</t>
  </si>
  <si>
    <t>[2,0 - 2,9 ]</t>
  </si>
  <si>
    <t>[1,6 - 2,4 ]</t>
  </si>
  <si>
    <t>[1,8 - 2,6 ]</t>
  </si>
  <si>
    <t>[4,4 - 5,8 ]</t>
  </si>
  <si>
    <t>[0,1 - 0,4 ]</t>
  </si>
  <si>
    <t>[0,6 - 1,2 ]</t>
  </si>
  <si>
    <t>[1,4 - 2,2 ]</t>
  </si>
  <si>
    <t>[4,8 - 6,3 ]</t>
  </si>
  <si>
    <t>[17,4 - 19,8 ]</t>
  </si>
  <si>
    <t>[0,0 - 0,0 ]</t>
  </si>
  <si>
    <t>[0,0 - 2,8 ]</t>
  </si>
  <si>
    <t>[ 0,0- 2,8 ]</t>
  </si>
  <si>
    <t>[3,8 - 10,1 ]</t>
  </si>
  <si>
    <t>[37 - 49,2 ]</t>
  </si>
  <si>
    <t>[1,7 - 6,6 ]</t>
  </si>
  <si>
    <t>[2,7 - 8,4 ]</t>
  </si>
  <si>
    <t>[0,8 - 4,8 ]</t>
  </si>
  <si>
    <t>[8,4 - 16,6 ]</t>
  </si>
  <si>
    <t>[12,1 - 21,3 ]</t>
  </si>
  <si>
    <t>[0,0 - 2,7 ]</t>
  </si>
  <si>
    <t>[6,0 - 12,9 ]</t>
  </si>
  <si>
    <t>[1,7 - 6,4 ]</t>
  </si>
  <si>
    <t>[0,8 - 4,6 ]</t>
  </si>
  <si>
    <t>[13,1 - 22,0 ]</t>
  </si>
  <si>
    <t>[11,9 - 20,5 ]</t>
  </si>
  <si>
    <t>[2,8 - 8,1 ]</t>
  </si>
  <si>
    <t>[4,9 - 11,3 ]</t>
  </si>
  <si>
    <t>[15,6 - 25,0 ]</t>
  </si>
  <si>
    <t>[3,7 - 5,8 ]</t>
  </si>
  <si>
    <t>[3,4 - 5,5 ]</t>
  </si>
  <si>
    <t>[2,1 - 3,8 ]</t>
  </si>
  <si>
    <t>[3,1 - 5,1 ]</t>
  </si>
  <si>
    <t>[0,3 - 1,1 ]</t>
  </si>
  <si>
    <t>[9,7 - 12,8 ]</t>
  </si>
  <si>
    <t>[2,0 - 3,6 ]</t>
  </si>
  <si>
    <t>[22,3 - 26,6 ]</t>
  </si>
  <si>
    <t>[0,1 - 0,8 ]</t>
  </si>
  <si>
    <t>[6,9 - 9,6 ]</t>
  </si>
  <si>
    <t>[0,0 - 0,6 ]</t>
  </si>
  <si>
    <t>[0,5 - 1,5 ]</t>
  </si>
  <si>
    <t>[7,2 - 10,0 ]</t>
  </si>
  <si>
    <t>[22,0 - 26,2 ]</t>
  </si>
  <si>
    <t>[1,2 - 2,8 ]</t>
  </si>
  <si>
    <t>[0,2 - 1,0 ]</t>
  </si>
  <si>
    <t>[7,6 - 10,9 ]</t>
  </si>
  <si>
    <t>[5,5 - 8,3 ]</t>
  </si>
  <si>
    <t>[16,6 - 20,9 ]</t>
  </si>
  <si>
    <t>[2,0 - 3,8 ]</t>
  </si>
  <si>
    <t>[0,6 - 1,7 ]</t>
  </si>
  <si>
    <t>[3,2 - 5,5 ]</t>
  </si>
  <si>
    <t>[2,7 - 4,8 ]</t>
  </si>
  <si>
    <t>[5,8 - 8,7 ]</t>
  </si>
  <si>
    <t>[5,3 - 8,0 ]</t>
  </si>
  <si>
    <t>[0,8 - 2,1 ]</t>
  </si>
  <si>
    <t>[20,8 - 25,5 ]</t>
  </si>
  <si>
    <t>[0,2 - 2,4 ]</t>
  </si>
  <si>
    <t>[0,0 - 1,1 ]</t>
  </si>
  <si>
    <t>[86,1 - 92,1 ]</t>
  </si>
  <si>
    <t>[0,5 - 3,0 ]</t>
  </si>
  <si>
    <t>[0,0 - 1,8 ]</t>
  </si>
  <si>
    <t>[2,0 - 5,8 ]</t>
  </si>
  <si>
    <t>[6,0 - 6,2 ]</t>
  </si>
  <si>
    <t>[5,9 - 6,4 ]</t>
  </si>
  <si>
    <t>[6,2 - 6,7 ]</t>
  </si>
  <si>
    <t>[5,9 - 6,1 ]</t>
  </si>
  <si>
    <t>[6,0 - 6,4 ]</t>
  </si>
  <si>
    <t>[6,1 - 6,3 ]</t>
  </si>
  <si>
    <t>[5,8 - 6,4 ]</t>
  </si>
  <si>
    <t xml:space="preserve">P3. ¿Qué harías si pudieras empezar de nuevo, viendo cómo te ha ido laboralmente con esta titulación? </t>
  </si>
  <si>
    <t>[5,5 - 6,1 ]</t>
  </si>
  <si>
    <t>[6,1 - 6,4 ]</t>
  </si>
  <si>
    <t>[6,3 - 6,8 ]</t>
  </si>
  <si>
    <t>[7,2 - 7,3 ]</t>
  </si>
  <si>
    <t>[6,7 - 7,3 ]</t>
  </si>
  <si>
    <t>[7,0 - 7,5 ]</t>
  </si>
  <si>
    <t>[6,9 - 7,2 ]</t>
  </si>
  <si>
    <t>[7,0 - 7,3 ]</t>
  </si>
  <si>
    <t>[7,6 - 7,9 ]</t>
  </si>
  <si>
    <t>[6,5 - 7,2 ]</t>
  </si>
  <si>
    <t>[7,1 - 7,6 ]</t>
  </si>
  <si>
    <t>[7,0 - 7,2 ]</t>
  </si>
  <si>
    <t>[7,7 - 8,0 ]</t>
  </si>
  <si>
    <t>[8,2 - 8,3 ]</t>
  </si>
  <si>
    <t>[7,4 - 7,9 ]</t>
  </si>
  <si>
    <t>[8,3 - 8,6 ]</t>
  </si>
  <si>
    <t>[8,3 - 8,4 ]</t>
  </si>
  <si>
    <t>[8,2 - 8,4 ]</t>
  </si>
  <si>
    <t>[8,1 - 8,4 ]</t>
  </si>
  <si>
    <t>[7,3 - 7,4 ]</t>
  </si>
  <si>
    <t>[7,1 - 7,7 ]</t>
  </si>
  <si>
    <t>[7,3 - 7,8 ]</t>
  </si>
  <si>
    <t>[7,3 - 7,5 ]</t>
  </si>
  <si>
    <t>[7,1 - 7,4 ]</t>
  </si>
  <si>
    <t>[7,0 - 7,4 ]</t>
  </si>
  <si>
    <t>[7,5 - 7,6 ]</t>
  </si>
  <si>
    <t>[7,2 - 7,6 ]</t>
  </si>
  <si>
    <t>[7,5 - 7,9 ]</t>
  </si>
  <si>
    <t>[7,5 - 7,7 ]</t>
  </si>
  <si>
    <t>[22,3 - 23,9]</t>
  </si>
  <si>
    <t>Continué estudiando y motivos familiares</t>
  </si>
  <si>
    <t>Preparaba oposiciones y continué estudiando</t>
  </si>
  <si>
    <t xml:space="preserve"> </t>
  </si>
  <si>
    <t>Preparo oposiciones y continúo estudiando</t>
  </si>
  <si>
    <t>Continúo estudiando y por motivos familiares</t>
  </si>
  <si>
    <t>Continúo estudiando y otras razones</t>
  </si>
  <si>
    <t>[0,0 - 0,0</t>
  </si>
  <si>
    <t>[13,7 - 23,6]</t>
  </si>
  <si>
    <t>[69,3 - 80,1]</t>
  </si>
  <si>
    <t>No quise trabajar</t>
  </si>
  <si>
    <t>[19,2 - 33,2]</t>
  </si>
  <si>
    <t>[59,7 - 74,7]</t>
  </si>
  <si>
    <t>[0,4 - 6,1]</t>
  </si>
  <si>
    <t>[0,0 - 3,7]</t>
  </si>
  <si>
    <t>[58,6 - 108,0]</t>
  </si>
  <si>
    <t>[12,9 - 20,1]</t>
  </si>
  <si>
    <t>[67,2 - 75,9]</t>
  </si>
  <si>
    <t>[0,0 - 1,4]</t>
  </si>
  <si>
    <t>[4,3 - 8,6]</t>
  </si>
  <si>
    <t>[0,2 - 2,1]</t>
  </si>
  <si>
    <t>[17,4 - 27,7]</t>
  </si>
  <si>
    <t>[61,9 - 73,4]</t>
  </si>
  <si>
    <t>[0,0 - 2,2]</t>
  </si>
  <si>
    <t>[3,0 - 8,8]</t>
  </si>
  <si>
    <t>[69,8 - 84,5]</t>
  </si>
  <si>
    <t>P.16-¿ Trabaja en Extremadura, otra Comunidad o fuera de España?</t>
  </si>
  <si>
    <t>Extemadura</t>
  </si>
  <si>
    <t>Otra Comunidad</t>
  </si>
  <si>
    <t>Extrajero</t>
  </si>
  <si>
    <t>P.26-¿Trabajas en Extremadura, otra Comunidad o fuera de España?</t>
  </si>
  <si>
    <t>P.7. ¿Disfrutaste de alguna beca ERASMUS, SOCRATES o similar para cursar parte de tus estudios?</t>
  </si>
  <si>
    <t>P.16. ¿Trabajabas en Extremadura, otra comunidad o fuera de España?</t>
  </si>
  <si>
    <t>&gt;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</si>
</sst>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50" x14ac:knownFonts="1">
    <font>
      <sz val="11"/>
      <color theme="1"/>
      <name val="Calibri"/>
      <family val="2"/>
      <scheme val="minor"/>
    </font>
    <font>
      <b/>
      <sz val="10"/>
      <color theme="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7"/>
      <color rgb="FF000000"/>
      <name val="Arial Narrow"/>
      <family val="2"/>
    </font>
    <font>
      <sz val="7"/>
      <color rgb="FF000000"/>
      <name val="Arial Narrow"/>
      <family val="2"/>
    </font>
    <font>
      <sz val="7"/>
      <color theme="1"/>
      <name val="Arial Narrow"/>
      <family val="2"/>
    </font>
    <font>
      <b/>
      <sz val="7"/>
      <color theme="1"/>
      <name val="Arial Narrow"/>
      <family val="2"/>
    </font>
    <font>
      <b/>
      <sz val="8"/>
      <color theme="1"/>
      <name val="Arial Narrow"/>
      <family val="2"/>
    </font>
    <font>
      <b/>
      <sz val="8"/>
      <color rgb="FF000000"/>
      <name val="Arial Narrow"/>
      <family val="2"/>
    </font>
    <font>
      <sz val="8"/>
      <color theme="1"/>
      <name val="Arial Narrow"/>
      <family val="2"/>
    </font>
    <font>
      <b/>
      <sz val="7"/>
      <color theme="1"/>
      <name val="Calibri"/>
      <family val="2"/>
      <scheme val="minor"/>
    </font>
    <font>
      <b/>
      <sz val="8"/>
      <color rgb="FFFFFFFF"/>
      <name val="Arial Narrow"/>
      <family val="2"/>
    </font>
    <font>
      <b/>
      <sz val="8"/>
      <color theme="0"/>
      <name val="Arial Narrow"/>
      <family val="2"/>
    </font>
    <font>
      <sz val="8"/>
      <color indexed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sz val="9"/>
      <color indexed="8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12"/>
      <color theme="0"/>
      <name val="Arial Narrow"/>
      <family val="2"/>
    </font>
    <font>
      <u/>
      <sz val="11"/>
      <color theme="10"/>
      <name val="Calibri"/>
      <family val="2"/>
    </font>
    <font>
      <sz val="12"/>
      <color theme="1"/>
      <name val="Arial Narrow"/>
      <family val="2"/>
    </font>
    <font>
      <sz val="14"/>
      <color theme="1"/>
      <name val="Arial Narrow"/>
      <family val="2"/>
    </font>
    <font>
      <sz val="12"/>
      <color theme="1"/>
      <name val="Calibri"/>
      <family val="2"/>
      <scheme val="minor"/>
    </font>
    <font>
      <b/>
      <u/>
      <sz val="14"/>
      <color rgb="FF002060"/>
      <name val="Arial Narrow"/>
      <family val="2"/>
    </font>
    <font>
      <b/>
      <sz val="12"/>
      <color rgb="FF0070C0"/>
      <name val="Arial Narrow"/>
      <family val="2"/>
    </font>
    <font>
      <sz val="7"/>
      <color theme="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10"/>
      <name val="Arial Narrow"/>
      <family val="2"/>
    </font>
    <font>
      <b/>
      <sz val="7"/>
      <color theme="0"/>
      <name val="Arial Narrow"/>
      <family val="2"/>
    </font>
    <font>
      <sz val="10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17365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5D9F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4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7" fillId="0" borderId="0" applyNumberFormat="0" applyFill="0" applyBorder="0" applyAlignment="0" applyProtection="0"/>
    <xf numFmtId="0" fontId="8" fillId="0" borderId="14" applyNumberFormat="0" applyFill="0" applyAlignment="0" applyProtection="0"/>
    <xf numFmtId="0" fontId="9" fillId="0" borderId="15" applyNumberFormat="0" applyFill="0" applyAlignment="0" applyProtection="0"/>
    <xf numFmtId="0" fontId="10" fillId="0" borderId="16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17" applyNumberFormat="0" applyAlignment="0" applyProtection="0"/>
    <xf numFmtId="0" fontId="15" fillId="8" borderId="18" applyNumberFormat="0" applyAlignment="0" applyProtection="0"/>
    <xf numFmtId="0" fontId="16" fillId="8" borderId="17" applyNumberFormat="0" applyAlignment="0" applyProtection="0"/>
    <xf numFmtId="0" fontId="17" fillId="0" borderId="19" applyNumberFormat="0" applyFill="0" applyAlignment="0" applyProtection="0"/>
    <xf numFmtId="0" fontId="5" fillId="9" borderId="20" applyNumberFormat="0" applyAlignment="0" applyProtection="0"/>
    <xf numFmtId="0" fontId="18" fillId="0" borderId="0" applyNumberFormat="0" applyFill="0" applyBorder="0" applyAlignment="0" applyProtection="0"/>
    <xf numFmtId="0" fontId="6" fillId="10" borderId="21" applyNumberFormat="0" applyFont="0" applyAlignment="0" applyProtection="0"/>
    <xf numFmtId="0" fontId="19" fillId="0" borderId="0" applyNumberFormat="0" applyFill="0" applyBorder="0" applyAlignment="0" applyProtection="0"/>
    <xf numFmtId="0" fontId="4" fillId="0" borderId="22" applyNumberFormat="0" applyFill="0" applyAlignment="0" applyProtection="0"/>
    <xf numFmtId="0" fontId="20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20" fillId="34" borderId="0" applyNumberFormat="0" applyBorder="0" applyAlignment="0" applyProtection="0"/>
    <xf numFmtId="0" fontId="32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49" fillId="0" borderId="0"/>
  </cellStyleXfs>
  <cellXfs count="236">
    <xf numFmtId="0" fontId="0" fillId="0" borderId="0" xfId="0"/>
    <xf numFmtId="164" fontId="0" fillId="0" borderId="0" xfId="0" applyNumberFormat="1"/>
    <xf numFmtId="0" fontId="2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23" fillId="0" borderId="0" xfId="0" applyFont="1" applyAlignment="1">
      <alignment horizontal="center" vertical="center" wrapText="1"/>
    </xf>
    <xf numFmtId="0" fontId="21" fillId="35" borderId="9" xfId="0" applyFont="1" applyFill="1" applyBorder="1" applyAlignment="1">
      <alignment horizontal="center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164" fontId="2" fillId="0" borderId="0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21" fillId="35" borderId="23" xfId="0" applyFont="1" applyFill="1" applyBorder="1" applyAlignment="1">
      <alignment horizontal="center" vertical="center" wrapText="1"/>
    </xf>
    <xf numFmtId="164" fontId="22" fillId="0" borderId="0" xfId="0" applyNumberFormat="1" applyFont="1" applyFill="1" applyBorder="1" applyAlignment="1">
      <alignment horizontal="center" vertical="center"/>
    </xf>
    <xf numFmtId="164" fontId="26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0" fillId="39" borderId="0" xfId="0" applyFill="1"/>
    <xf numFmtId="0" fontId="0" fillId="38" borderId="0" xfId="0" applyFill="1"/>
    <xf numFmtId="0" fontId="0" fillId="41" borderId="0" xfId="0" applyFill="1"/>
    <xf numFmtId="0" fontId="27" fillId="3" borderId="8" xfId="0" applyFont="1" applyFill="1" applyBorder="1" applyAlignment="1">
      <alignment horizontal="center" vertical="center" wrapText="1"/>
    </xf>
    <xf numFmtId="3" fontId="25" fillId="40" borderId="8" xfId="0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164" fontId="27" fillId="0" borderId="0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3" fontId="25" fillId="0" borderId="0" xfId="0" applyNumberFormat="1" applyFont="1" applyFill="1" applyBorder="1" applyAlignment="1">
      <alignment horizontal="center" vertical="center" wrapText="1"/>
    </xf>
    <xf numFmtId="0" fontId="2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3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2" fillId="40" borderId="4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3" fontId="2" fillId="40" borderId="9" xfId="0" applyNumberFormat="1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164" fontId="31" fillId="0" borderId="0" xfId="42" applyNumberFormat="1" applyFont="1" applyFill="1" applyBorder="1" applyAlignment="1">
      <alignment horizontal="center" vertical="center"/>
    </xf>
    <xf numFmtId="0" fontId="31" fillId="0" borderId="0" xfId="42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3" fontId="31" fillId="0" borderId="0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/>
    </xf>
    <xf numFmtId="3" fontId="33" fillId="0" borderId="0" xfId="0" applyNumberFormat="1" applyFont="1" applyFill="1" applyBorder="1" applyAlignment="1">
      <alignment horizontal="center" vertical="center"/>
    </xf>
    <xf numFmtId="0" fontId="33" fillId="0" borderId="0" xfId="42" applyNumberFormat="1" applyFont="1" applyFill="1" applyBorder="1" applyAlignment="1">
      <alignment horizontal="center" vertical="center"/>
    </xf>
    <xf numFmtId="3" fontId="33" fillId="0" borderId="0" xfId="42" applyNumberFormat="1" applyFont="1" applyFill="1" applyBorder="1" applyAlignment="1">
      <alignment horizontal="center" vertical="center"/>
    </xf>
    <xf numFmtId="0" fontId="0" fillId="0" borderId="0" xfId="0" applyAlignment="1"/>
    <xf numFmtId="164" fontId="27" fillId="0" borderId="2" xfId="0" applyNumberFormat="1" applyFont="1" applyBorder="1" applyAlignment="1">
      <alignment horizontal="center" vertical="center"/>
    </xf>
    <xf numFmtId="0" fontId="25" fillId="40" borderId="3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horizontal="center" vertical="center"/>
    </xf>
    <xf numFmtId="164" fontId="27" fillId="0" borderId="0" xfId="0" applyNumberFormat="1" applyFont="1" applyFill="1" applyBorder="1" applyAlignment="1">
      <alignment horizontal="center" vertical="center"/>
    </xf>
    <xf numFmtId="3" fontId="25" fillId="0" borderId="0" xfId="0" applyNumberFormat="1" applyFont="1" applyFill="1" applyBorder="1" applyAlignment="1">
      <alignment horizontal="center" vertical="center"/>
    </xf>
    <xf numFmtId="0" fontId="25" fillId="0" borderId="0" xfId="0" applyNumberFormat="1" applyFont="1" applyFill="1" applyBorder="1" applyAlignment="1">
      <alignment horizontal="center" vertical="center"/>
    </xf>
    <xf numFmtId="3" fontId="25" fillId="42" borderId="4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5" fillId="42" borderId="3" xfId="0" applyFont="1" applyFill="1" applyBorder="1" applyAlignment="1">
      <alignment vertical="center"/>
    </xf>
    <xf numFmtId="0" fontId="25" fillId="42" borderId="4" xfId="0" applyNumberFormat="1" applyFont="1" applyFill="1" applyBorder="1" applyAlignment="1">
      <alignment horizontal="center" vertical="center"/>
    </xf>
    <xf numFmtId="0" fontId="0" fillId="0" borderId="0" xfId="0" applyFill="1"/>
    <xf numFmtId="164" fontId="0" fillId="0" borderId="0" xfId="0" applyNumberFormat="1" applyFill="1"/>
    <xf numFmtId="0" fontId="21" fillId="35" borderId="11" xfId="0" applyFont="1" applyFill="1" applyBorder="1" applyAlignment="1">
      <alignment horizontal="center" vertical="center" wrapText="1"/>
    </xf>
    <xf numFmtId="0" fontId="21" fillId="35" borderId="6" xfId="0" applyFont="1" applyFill="1" applyBorder="1" applyAlignment="1">
      <alignment horizontal="center" vertical="center" wrapText="1"/>
    </xf>
    <xf numFmtId="0" fontId="21" fillId="38" borderId="6" xfId="0" applyFont="1" applyFill="1" applyBorder="1" applyAlignment="1">
      <alignment horizontal="center" vertical="center" wrapText="1"/>
    </xf>
    <xf numFmtId="164" fontId="23" fillId="0" borderId="0" xfId="0" applyNumberFormat="1" applyFont="1" applyFill="1"/>
    <xf numFmtId="164" fontId="18" fillId="0" borderId="0" xfId="0" applyNumberFormat="1" applyFont="1" applyFill="1"/>
    <xf numFmtId="0" fontId="21" fillId="35" borderId="23" xfId="0" applyFont="1" applyFill="1" applyBorder="1" applyAlignment="1">
      <alignment horizontal="center" vertical="center" wrapText="1"/>
    </xf>
    <xf numFmtId="164" fontId="24" fillId="0" borderId="0" xfId="0" applyNumberFormat="1" applyFont="1" applyBorder="1" applyAlignment="1">
      <alignment horizontal="center" vertical="center"/>
    </xf>
    <xf numFmtId="0" fontId="37" fillId="44" borderId="9" xfId="0" applyFont="1" applyFill="1" applyBorder="1" applyAlignment="1">
      <alignment horizontal="center" vertical="center" wrapText="1"/>
    </xf>
    <xf numFmtId="0" fontId="0" fillId="40" borderId="0" xfId="0" applyFill="1"/>
    <xf numFmtId="0" fontId="40" fillId="40" borderId="0" xfId="0" applyFont="1" applyFill="1"/>
    <xf numFmtId="0" fontId="39" fillId="0" borderId="9" xfId="0" applyFont="1" applyBorder="1" applyAlignment="1">
      <alignment vertical="center" wrapText="1"/>
    </xf>
    <xf numFmtId="0" fontId="41" fillId="40" borderId="0" xfId="0" applyFont="1" applyFill="1"/>
    <xf numFmtId="0" fontId="42" fillId="0" borderId="0" xfId="43" applyFont="1" applyAlignment="1" applyProtection="1">
      <alignment horizontal="center" vertical="center"/>
    </xf>
    <xf numFmtId="0" fontId="22" fillId="36" borderId="13" xfId="0" applyFont="1" applyFill="1" applyBorder="1" applyAlignment="1">
      <alignment horizontal="center" vertical="center" wrapText="1"/>
    </xf>
    <xf numFmtId="0" fontId="21" fillId="37" borderId="8" xfId="0" applyFont="1" applyFill="1" applyBorder="1" applyAlignment="1">
      <alignment horizontal="center" vertical="center" wrapText="1"/>
    </xf>
    <xf numFmtId="164" fontId="23" fillId="0" borderId="0" xfId="0" applyNumberFormat="1" applyFont="1" applyBorder="1" applyAlignment="1">
      <alignment horizontal="center" vertical="center"/>
    </xf>
    <xf numFmtId="0" fontId="22" fillId="36" borderId="28" xfId="0" applyFont="1" applyFill="1" applyBorder="1" applyAlignment="1">
      <alignment horizontal="center" vertical="center" wrapText="1"/>
    </xf>
    <xf numFmtId="0" fontId="22" fillId="36" borderId="8" xfId="0" applyFont="1" applyFill="1" applyBorder="1" applyAlignment="1">
      <alignment horizontal="center" vertical="center" wrapText="1"/>
    </xf>
    <xf numFmtId="0" fontId="21" fillId="37" borderId="13" xfId="0" applyFont="1" applyFill="1" applyBorder="1" applyAlignment="1">
      <alignment horizontal="center" vertical="center" wrapText="1"/>
    </xf>
    <xf numFmtId="164" fontId="23" fillId="0" borderId="27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horizontal="center" vertical="center" wrapText="1"/>
    </xf>
    <xf numFmtId="164" fontId="24" fillId="0" borderId="11" xfId="0" applyNumberFormat="1" applyFont="1" applyBorder="1" applyAlignment="1">
      <alignment horizontal="center" vertical="center" wrapText="1"/>
    </xf>
    <xf numFmtId="164" fontId="23" fillId="0" borderId="33" xfId="0" applyNumberFormat="1" applyFont="1" applyBorder="1" applyAlignment="1">
      <alignment horizontal="center" vertical="center" wrapText="1"/>
    </xf>
    <xf numFmtId="164" fontId="24" fillId="0" borderId="33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23" fillId="0" borderId="24" xfId="0" applyNumberFormat="1" applyFont="1" applyBorder="1" applyAlignment="1">
      <alignment horizontal="center" vertical="center" wrapText="1"/>
    </xf>
    <xf numFmtId="164" fontId="23" fillId="0" borderId="5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164" fontId="28" fillId="0" borderId="11" xfId="0" applyNumberFormat="1" applyFont="1" applyBorder="1" applyAlignment="1">
      <alignment horizontal="center" vertical="center" wrapText="1"/>
    </xf>
    <xf numFmtId="0" fontId="43" fillId="0" borderId="9" xfId="43" applyFont="1" applyFill="1" applyBorder="1" applyAlignment="1" applyProtection="1">
      <alignment horizontal="left" vertical="center" wrapText="1"/>
    </xf>
    <xf numFmtId="0" fontId="25" fillId="45" borderId="9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164" fontId="27" fillId="0" borderId="13" xfId="0" applyNumberFormat="1" applyFont="1" applyBorder="1" applyAlignment="1">
      <alignment horizontal="center" vertical="center" wrapText="1"/>
    </xf>
    <xf numFmtId="164" fontId="27" fillId="0" borderId="0" xfId="0" applyNumberFormat="1" applyFont="1" applyAlignment="1">
      <alignment horizontal="center" vertical="center" wrapText="1"/>
    </xf>
    <xf numFmtId="0" fontId="25" fillId="40" borderId="6" xfId="0" applyFont="1" applyFill="1" applyBorder="1" applyAlignment="1">
      <alignment horizontal="center" vertical="center" wrapText="1"/>
    </xf>
    <xf numFmtId="0" fontId="25" fillId="40" borderId="8" xfId="0" applyFont="1" applyFill="1" applyBorder="1" applyAlignment="1">
      <alignment horizontal="center" vertical="center" wrapText="1"/>
    </xf>
    <xf numFmtId="164" fontId="25" fillId="40" borderId="13" xfId="0" applyNumberFormat="1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164" fontId="27" fillId="0" borderId="8" xfId="0" applyNumberFormat="1" applyFont="1" applyBorder="1" applyAlignment="1">
      <alignment horizontal="center" vertical="center" wrapText="1"/>
    </xf>
    <xf numFmtId="0" fontId="39" fillId="0" borderId="0" xfId="0" applyFont="1" applyAlignment="1">
      <alignment wrapText="1"/>
    </xf>
    <xf numFmtId="0" fontId="34" fillId="0" borderId="2" xfId="42" applyFont="1" applyFill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2" fillId="40" borderId="31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4" fontId="27" fillId="0" borderId="4" xfId="0" applyNumberFormat="1" applyFont="1" applyBorder="1" applyAlignment="1">
      <alignment horizontal="center" vertical="center" wrapText="1"/>
    </xf>
    <xf numFmtId="0" fontId="2" fillId="40" borderId="3" xfId="0" applyFont="1" applyFill="1" applyBorder="1" applyAlignment="1">
      <alignment vertical="center" wrapText="1"/>
    </xf>
    <xf numFmtId="0" fontId="25" fillId="40" borderId="4" xfId="0" applyNumberFormat="1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164" fontId="35" fillId="0" borderId="4" xfId="0" applyNumberFormat="1" applyFont="1" applyBorder="1" applyAlignment="1">
      <alignment horizontal="center" vertical="center" wrapText="1"/>
    </xf>
    <xf numFmtId="3" fontId="36" fillId="40" borderId="4" xfId="0" applyNumberFormat="1" applyFont="1" applyFill="1" applyBorder="1" applyAlignment="1">
      <alignment horizontal="center" vertical="center" wrapText="1"/>
    </xf>
    <xf numFmtId="0" fontId="36" fillId="40" borderId="4" xfId="0" applyNumberFormat="1" applyFont="1" applyFill="1" applyBorder="1" applyAlignment="1">
      <alignment horizontal="center" vertical="center" wrapText="1"/>
    </xf>
    <xf numFmtId="0" fontId="29" fillId="2" borderId="33" xfId="0" applyFont="1" applyFill="1" applyBorder="1" applyAlignment="1">
      <alignment horizontal="center" vertical="center" wrapText="1"/>
    </xf>
    <xf numFmtId="0" fontId="25" fillId="40" borderId="1" xfId="0" applyFont="1" applyFill="1" applyBorder="1" applyAlignment="1">
      <alignment vertical="center" wrapText="1"/>
    </xf>
    <xf numFmtId="0" fontId="31" fillId="0" borderId="1" xfId="42" applyFont="1" applyFill="1" applyBorder="1" applyAlignment="1">
      <alignment horizontal="center" vertical="center" wrapText="1"/>
    </xf>
    <xf numFmtId="164" fontId="31" fillId="0" borderId="1" xfId="42" applyNumberFormat="1" applyFont="1" applyFill="1" applyBorder="1" applyAlignment="1">
      <alignment horizontal="center" vertical="center" wrapText="1"/>
    </xf>
    <xf numFmtId="0" fontId="33" fillId="40" borderId="1" xfId="0" applyFont="1" applyFill="1" applyBorder="1" applyAlignment="1">
      <alignment vertical="center" wrapText="1"/>
    </xf>
    <xf numFmtId="0" fontId="25" fillId="43" borderId="1" xfId="0" applyFont="1" applyFill="1" applyBorder="1" applyAlignment="1">
      <alignment vertical="center" wrapText="1"/>
    </xf>
    <xf numFmtId="3" fontId="25" fillId="43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Border="1"/>
    <xf numFmtId="1" fontId="24" fillId="0" borderId="0" xfId="0" applyNumberFormat="1" applyFont="1" applyBorder="1" applyAlignment="1">
      <alignment horizontal="center" vertical="center" wrapText="1"/>
    </xf>
    <xf numFmtId="1" fontId="0" fillId="0" borderId="0" xfId="0" applyNumberFormat="1" applyBorder="1"/>
    <xf numFmtId="0" fontId="39" fillId="0" borderId="9" xfId="0" applyFont="1" applyFill="1" applyBorder="1" applyAlignment="1">
      <alignment vertical="center" wrapText="1"/>
    </xf>
    <xf numFmtId="49" fontId="0" fillId="0" borderId="0" xfId="0" applyNumberFormat="1"/>
    <xf numFmtId="0" fontId="21" fillId="38" borderId="11" xfId="0" applyFont="1" applyFill="1" applyBorder="1" applyAlignment="1">
      <alignment horizontal="center" vertical="center" wrapText="1"/>
    </xf>
    <xf numFmtId="49" fontId="0" fillId="0" borderId="0" xfId="0" applyNumberFormat="1" applyFill="1"/>
    <xf numFmtId="0" fontId="21" fillId="35" borderId="23" xfId="0" applyFont="1" applyFill="1" applyBorder="1" applyAlignment="1">
      <alignment horizontal="center" vertical="center" wrapText="1"/>
    </xf>
    <xf numFmtId="0" fontId="43" fillId="0" borderId="9" xfId="43" applyFont="1" applyBorder="1" applyAlignment="1" applyProtection="1"/>
    <xf numFmtId="0" fontId="21" fillId="35" borderId="23" xfId="0" applyFont="1" applyFill="1" applyBorder="1" applyAlignment="1">
      <alignment horizontal="center" vertical="center" wrapText="1"/>
    </xf>
    <xf numFmtId="0" fontId="21" fillId="35" borderId="23" xfId="0" applyFont="1" applyFill="1" applyBorder="1" applyAlignment="1">
      <alignment horizontal="center" vertical="center" wrapText="1"/>
    </xf>
    <xf numFmtId="164" fontId="23" fillId="0" borderId="0" xfId="0" applyNumberFormat="1" applyFont="1" applyFill="1" applyBorder="1" applyAlignment="1">
      <alignment horizontal="center" vertical="center"/>
    </xf>
    <xf numFmtId="164" fontId="24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1" fontId="25" fillId="43" borderId="1" xfId="0" applyNumberFormat="1" applyFont="1" applyFill="1" applyBorder="1" applyAlignment="1">
      <alignment horizontal="center" vertical="center" wrapText="1"/>
    </xf>
    <xf numFmtId="0" fontId="25" fillId="40" borderId="11" xfId="0" applyFont="1" applyFill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164" fontId="23" fillId="0" borderId="37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164" fontId="22" fillId="36" borderId="13" xfId="0" applyNumberFormat="1" applyFont="1" applyFill="1" applyBorder="1" applyAlignment="1">
      <alignment horizontal="center" vertical="center" wrapText="1"/>
    </xf>
    <xf numFmtId="164" fontId="21" fillId="37" borderId="8" xfId="0" applyNumberFormat="1" applyFont="1" applyFill="1" applyBorder="1" applyAlignment="1">
      <alignment horizontal="center" vertical="center" wrapText="1"/>
    </xf>
    <xf numFmtId="164" fontId="24" fillId="0" borderId="11" xfId="0" applyNumberFormat="1" applyFont="1" applyBorder="1" applyAlignment="1">
      <alignment horizontal="center" vertical="center"/>
    </xf>
    <xf numFmtId="165" fontId="20" fillId="0" borderId="0" xfId="0" applyNumberFormat="1" applyFont="1" applyFill="1"/>
    <xf numFmtId="165" fontId="0" fillId="0" borderId="0" xfId="0" applyNumberFormat="1"/>
    <xf numFmtId="0" fontId="20" fillId="0" borderId="0" xfId="0" applyFont="1"/>
    <xf numFmtId="165" fontId="20" fillId="0" borderId="0" xfId="0" applyNumberFormat="1" applyFont="1"/>
    <xf numFmtId="164" fontId="20" fillId="0" borderId="0" xfId="0" applyNumberFormat="1" applyFont="1"/>
    <xf numFmtId="0" fontId="47" fillId="0" borderId="0" xfId="0" applyFont="1" applyBorder="1"/>
    <xf numFmtId="164" fontId="47" fillId="0" borderId="0" xfId="0" applyNumberFormat="1" applyFont="1" applyBorder="1" applyAlignment="1">
      <alignment horizontal="center" vertical="center" wrapText="1"/>
    </xf>
    <xf numFmtId="0" fontId="47" fillId="0" borderId="0" xfId="0" applyFont="1" applyFill="1" applyBorder="1"/>
    <xf numFmtId="164" fontId="47" fillId="0" borderId="0" xfId="0" applyNumberFormat="1" applyFont="1" applyFill="1" applyBorder="1"/>
    <xf numFmtId="0" fontId="20" fillId="46" borderId="0" xfId="0" applyFont="1" applyFill="1" applyBorder="1"/>
    <xf numFmtId="164" fontId="44" fillId="46" borderId="0" xfId="0" applyNumberFormat="1" applyFont="1" applyFill="1" applyBorder="1" applyAlignment="1">
      <alignment horizontal="center" vertical="center" wrapText="1"/>
    </xf>
    <xf numFmtId="164" fontId="20" fillId="46" borderId="0" xfId="0" applyNumberFormat="1" applyFont="1" applyFill="1" applyBorder="1"/>
    <xf numFmtId="49" fontId="20" fillId="0" borderId="0" xfId="0" applyNumberFormat="1" applyFont="1"/>
    <xf numFmtId="164" fontId="25" fillId="0" borderId="39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165" fontId="20" fillId="0" borderId="0" xfId="0" applyNumberFormat="1" applyFont="1" applyAlignment="1"/>
    <xf numFmtId="0" fontId="22" fillId="0" borderId="8" xfId="0" applyFont="1" applyFill="1" applyBorder="1" applyAlignment="1">
      <alignment horizontal="center" vertical="center" wrapText="1"/>
    </xf>
    <xf numFmtId="164" fontId="23" fillId="0" borderId="40" xfId="0" applyNumberFormat="1" applyFont="1" applyBorder="1" applyAlignment="1">
      <alignment horizontal="center" vertical="center" wrapText="1"/>
    </xf>
    <xf numFmtId="164" fontId="0" fillId="47" borderId="0" xfId="0" applyNumberFormat="1" applyFill="1"/>
    <xf numFmtId="0" fontId="20" fillId="0" borderId="0" xfId="0" applyFont="1" applyFill="1"/>
    <xf numFmtId="164" fontId="20" fillId="0" borderId="0" xfId="0" applyNumberFormat="1" applyFont="1" applyFill="1"/>
    <xf numFmtId="0" fontId="48" fillId="46" borderId="11" xfId="0" applyFont="1" applyFill="1" applyBorder="1" applyAlignment="1">
      <alignment vertical="center" wrapText="1"/>
    </xf>
    <xf numFmtId="0" fontId="48" fillId="46" borderId="24" xfId="0" applyFont="1" applyFill="1" applyBorder="1" applyAlignment="1">
      <alignment vertical="center" wrapText="1"/>
    </xf>
    <xf numFmtId="0" fontId="48" fillId="46" borderId="26" xfId="0" applyFont="1" applyFill="1" applyBorder="1" applyAlignment="1">
      <alignment vertical="center" wrapText="1"/>
    </xf>
    <xf numFmtId="164" fontId="20" fillId="46" borderId="0" xfId="0" applyNumberFormat="1" applyFont="1" applyFill="1"/>
    <xf numFmtId="0" fontId="25" fillId="40" borderId="11" xfId="0" applyFont="1" applyFill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1" fillId="35" borderId="11" xfId="0" applyFont="1" applyFill="1" applyBorder="1" applyAlignment="1">
      <alignment vertical="center"/>
    </xf>
    <xf numFmtId="0" fontId="21" fillId="35" borderId="29" xfId="0" applyFont="1" applyFill="1" applyBorder="1" applyAlignment="1">
      <alignment vertical="center"/>
    </xf>
    <xf numFmtId="0" fontId="21" fillId="35" borderId="30" xfId="0" applyFont="1" applyFill="1" applyBorder="1" applyAlignment="1">
      <alignment vertical="center"/>
    </xf>
    <xf numFmtId="0" fontId="25" fillId="40" borderId="11" xfId="0" applyFont="1" applyFill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49" fillId="0" borderId="0" xfId="44"/>
    <xf numFmtId="0" fontId="27" fillId="0" borderId="34" xfId="0" applyFont="1" applyBorder="1" applyAlignment="1">
      <alignment horizontal="center" vertical="center" wrapText="1"/>
    </xf>
    <xf numFmtId="164" fontId="27" fillId="0" borderId="35" xfId="0" applyNumberFormat="1" applyFont="1" applyBorder="1" applyAlignment="1">
      <alignment horizontal="center" vertical="center" wrapText="1"/>
    </xf>
    <xf numFmtId="164" fontId="25" fillId="0" borderId="35" xfId="0" applyNumberFormat="1" applyFont="1" applyBorder="1" applyAlignment="1">
      <alignment horizontal="center" vertical="center" wrapText="1"/>
    </xf>
    <xf numFmtId="0" fontId="0" fillId="0" borderId="0" xfId="0" applyBorder="1"/>
    <xf numFmtId="0" fontId="25" fillId="45" borderId="11" xfId="0" applyFont="1" applyFill="1" applyBorder="1" applyAlignment="1">
      <alignment horizontal="center" vertical="center" wrapText="1"/>
    </xf>
    <xf numFmtId="164" fontId="25" fillId="0" borderId="13" xfId="0" applyNumberFormat="1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left" vertical="center" wrapText="1"/>
    </xf>
    <xf numFmtId="3" fontId="2" fillId="40" borderId="13" xfId="0" applyNumberFormat="1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22" fillId="36" borderId="0" xfId="0" applyFont="1" applyFill="1" applyBorder="1" applyAlignment="1">
      <alignment horizontal="center" vertical="center" wrapText="1"/>
    </xf>
    <xf numFmtId="0" fontId="21" fillId="35" borderId="7" xfId="0" applyFont="1" applyFill="1" applyBorder="1" applyAlignment="1">
      <alignment horizontal="center" vertical="center" wrapText="1"/>
    </xf>
    <xf numFmtId="0" fontId="21" fillId="35" borderId="10" xfId="0" applyFont="1" applyFill="1" applyBorder="1" applyAlignment="1">
      <alignment horizontal="center" vertical="center" wrapText="1"/>
    </xf>
    <xf numFmtId="0" fontId="21" fillId="35" borderId="23" xfId="0" applyFont="1" applyFill="1" applyBorder="1" applyAlignment="1">
      <alignment horizontal="center" vertical="center" wrapText="1"/>
    </xf>
    <xf numFmtId="0" fontId="21" fillId="35" borderId="26" xfId="0" applyFont="1" applyFill="1" applyBorder="1" applyAlignment="1">
      <alignment horizontal="center" vertical="center" wrapText="1"/>
    </xf>
    <xf numFmtId="0" fontId="21" fillId="35" borderId="25" xfId="0" applyFont="1" applyFill="1" applyBorder="1" applyAlignment="1">
      <alignment horizontal="center" vertical="center" wrapText="1"/>
    </xf>
    <xf numFmtId="0" fontId="21" fillId="35" borderId="24" xfId="0" applyFont="1" applyFill="1" applyBorder="1" applyAlignment="1">
      <alignment horizontal="center" vertical="center" wrapText="1"/>
    </xf>
    <xf numFmtId="0" fontId="25" fillId="40" borderId="11" xfId="0" applyFont="1" applyFill="1" applyBorder="1" applyAlignment="1">
      <alignment horizontal="center" vertical="center" wrapText="1"/>
    </xf>
    <xf numFmtId="0" fontId="25" fillId="40" borderId="13" xfId="0" applyFont="1" applyFill="1" applyBorder="1" applyAlignment="1">
      <alignment horizontal="center" vertical="center" wrapText="1"/>
    </xf>
    <xf numFmtId="0" fontId="27" fillId="40" borderId="34" xfId="0" applyFont="1" applyFill="1" applyBorder="1" applyAlignment="1">
      <alignment horizontal="center" vertical="center" wrapText="1"/>
    </xf>
    <xf numFmtId="0" fontId="0" fillId="0" borderId="35" xfId="0" applyBorder="1"/>
    <xf numFmtId="0" fontId="30" fillId="44" borderId="7" xfId="0" applyFont="1" applyFill="1" applyBorder="1" applyAlignment="1">
      <alignment horizontal="center" vertical="center" wrapText="1"/>
    </xf>
    <xf numFmtId="0" fontId="30" fillId="44" borderId="23" xfId="0" applyFont="1" applyFill="1" applyBorder="1" applyAlignment="1">
      <alignment horizontal="center" vertical="center" wrapText="1"/>
    </xf>
    <xf numFmtId="0" fontId="25" fillId="40" borderId="9" xfId="0" applyFont="1" applyFill="1" applyBorder="1" applyAlignment="1">
      <alignment horizontal="center" vertical="center" wrapText="1"/>
    </xf>
    <xf numFmtId="0" fontId="30" fillId="44" borderId="11" xfId="0" applyFont="1" applyFill="1" applyBorder="1" applyAlignment="1">
      <alignment horizontal="center" vertical="center" wrapText="1"/>
    </xf>
    <xf numFmtId="0" fontId="30" fillId="44" borderId="12" xfId="0" applyFont="1" applyFill="1" applyBorder="1" applyAlignment="1">
      <alignment horizontal="center" vertical="center" wrapText="1"/>
    </xf>
    <xf numFmtId="0" fontId="30" fillId="44" borderId="13" xfId="0" applyFont="1" applyFill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27" fillId="40" borderId="35" xfId="0" applyFont="1" applyFill="1" applyBorder="1" applyAlignment="1">
      <alignment horizontal="center" vertical="center" wrapText="1"/>
    </xf>
    <xf numFmtId="0" fontId="30" fillId="44" borderId="10" xfId="0" applyFont="1" applyFill="1" applyBorder="1" applyAlignment="1">
      <alignment horizontal="center" vertical="center" wrapText="1"/>
    </xf>
    <xf numFmtId="0" fontId="21" fillId="35" borderId="30" xfId="0" applyFont="1" applyFill="1" applyBorder="1" applyAlignment="1">
      <alignment horizontal="center" vertical="center" wrapText="1"/>
    </xf>
    <xf numFmtId="0" fontId="21" fillId="35" borderId="29" xfId="0" applyFont="1" applyFill="1" applyBorder="1" applyAlignment="1">
      <alignment horizontal="center" vertical="center" wrapText="1"/>
    </xf>
    <xf numFmtId="0" fontId="20" fillId="46" borderId="0" xfId="0" applyFont="1" applyFill="1" applyBorder="1" applyAlignment="1">
      <alignment vertical="center"/>
    </xf>
    <xf numFmtId="0" fontId="21" fillId="35" borderId="11" xfId="0" applyFont="1" applyFill="1" applyBorder="1" applyAlignment="1">
      <alignment horizontal="center" vertical="center" wrapText="1"/>
    </xf>
    <xf numFmtId="0" fontId="21" fillId="35" borderId="13" xfId="0" applyFont="1" applyFill="1" applyBorder="1" applyAlignment="1">
      <alignment horizontal="center" vertical="center" wrapText="1"/>
    </xf>
    <xf numFmtId="0" fontId="21" fillId="35" borderId="38" xfId="0" applyFont="1" applyFill="1" applyBorder="1" applyAlignment="1">
      <alignment horizontal="center" vertical="center" wrapText="1"/>
    </xf>
    <xf numFmtId="0" fontId="21" fillId="35" borderId="7" xfId="0" applyFont="1" applyFill="1" applyBorder="1" applyAlignment="1">
      <alignment horizontal="center" vertical="center"/>
    </xf>
    <xf numFmtId="0" fontId="21" fillId="35" borderId="10" xfId="0" applyFont="1" applyFill="1" applyBorder="1" applyAlignment="1">
      <alignment horizontal="center" vertical="center"/>
    </xf>
    <xf numFmtId="0" fontId="21" fillId="35" borderId="23" xfId="0" applyFont="1" applyFill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41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47" fillId="0" borderId="0" xfId="0" applyFont="1" applyBorder="1" applyAlignment="1">
      <alignment vertical="center"/>
    </xf>
  </cellXfs>
  <cellStyles count="45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Hipervínculo" xfId="43" builtinId="8"/>
    <cellStyle name="Incorrecto" xfId="7" builtinId="27" customBuiltin="1"/>
    <cellStyle name="Neutral" xfId="8" builtinId="28" customBuiltin="1"/>
    <cellStyle name="Normal" xfId="0" builtinId="0"/>
    <cellStyle name="Normal_Hoja3" xfId="42"/>
    <cellStyle name="Normal_P16 y P26" xfId="44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  <colors>
    <mruColors>
      <color rgb="FFB600F6"/>
      <color rgb="FF009999"/>
      <color rgb="FF333300"/>
      <color rgb="FF002A7E"/>
      <color rgb="FF835631"/>
      <color rgb="FF5A007A"/>
      <color rgb="FF343434"/>
      <color rgb="FFF7EEE5"/>
      <color rgb="FFEFDECD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charts/_rels/chart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8.jpeg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1"/>
          <a:lstStyle/>
          <a:p>
            <a:pPr>
              <a:defRPr sz="1100">
                <a:latin typeface="Arial Narrow" pitchFamily="34" charset="0"/>
              </a:defRPr>
            </a:pPr>
            <a:r>
              <a:rPr lang="es-ES" sz="1100">
                <a:solidFill>
                  <a:schemeClr val="bg1"/>
                </a:solidFill>
                <a:latin typeface="Arial Narrow" pitchFamily="34" charset="0"/>
              </a:rPr>
              <a:t>Distribución</a:t>
            </a:r>
            <a:r>
              <a:rPr lang="es-ES" sz="1100" baseline="0">
                <a:solidFill>
                  <a:schemeClr val="bg1"/>
                </a:solidFill>
                <a:latin typeface="Arial Narrow" pitchFamily="34" charset="0"/>
              </a:rPr>
              <a:t> de la respuesta según sexo</a:t>
            </a:r>
            <a:endParaRPr lang="es-ES" sz="1100">
              <a:solidFill>
                <a:schemeClr val="bg1"/>
              </a:solidFill>
              <a:latin typeface="Arial Narrow" pitchFamily="34" charset="0"/>
            </a:endParaRPr>
          </a:p>
        </c:rich>
      </c:tx>
      <c:layout/>
      <c:overlay val="0"/>
      <c:spPr>
        <a:solidFill>
          <a:srgbClr val="1F497D">
            <a:lumMod val="75000"/>
          </a:srgb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/>
        </a:sp3d>
      </c:spPr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 prstMaterial="plastic">
              <a:bevelT/>
            </a:sp3d>
          </c:spPr>
          <c:explosion val="25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plastic">
                <a:bevelT/>
              </a:sp3d>
            </c:spPr>
          </c:dPt>
          <c:dPt>
            <c:idx val="1"/>
            <c:bubble3D val="0"/>
            <c:spPr>
              <a:solidFill>
                <a:schemeClr val="tx2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plastic">
                <a:bevelT/>
              </a:sp3d>
            </c:spPr>
          </c:dPt>
          <c:dLbls>
            <c:dLbl>
              <c:idx val="0"/>
              <c:layout>
                <c:manualLayout>
                  <c:x val="-0.27005611746230468"/>
                  <c:y val="7.27920955273088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9476032023193754"/>
                  <c:y val="5.479741653453783E-3"/>
                </c:manualLayout>
              </c:layout>
              <c:numFmt formatCode="0.0%" sourceLinked="0"/>
              <c:spPr>
                <a:solidFill>
                  <a:prstClr val="white"/>
                </a:solidFill>
                <a:effectLst/>
                <a:scene3d>
                  <a:camera prst="orthographicFront"/>
                  <a:lightRig rig="threePt" dir="t"/>
                </a:scene3d>
                <a:sp3d>
                  <a:bevelT/>
                </a:sp3d>
              </c:spPr>
              <c:txPr>
                <a:bodyPr/>
                <a:lstStyle/>
                <a:p>
                  <a:pPr>
                    <a:defRPr sz="1100" b="1">
                      <a:solidFill>
                        <a:schemeClr val="accent1">
                          <a:lumMod val="75000"/>
                        </a:schemeClr>
                      </a:solidFill>
                      <a:latin typeface="Arial Narrow" pitchFamily="34" charset="0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solidFill>
                <a:prstClr val="white"/>
              </a:solidFill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1100" b="1">
                    <a:solidFill>
                      <a:schemeClr val="accent2">
                        <a:lumMod val="75000"/>
                      </a:schemeClr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Sexo!$B$5:$B$6</c:f>
              <c:strCache>
                <c:ptCount val="2"/>
                <c:pt idx="0">
                  <c:v>Mujer</c:v>
                </c:pt>
                <c:pt idx="1">
                  <c:v>Varón</c:v>
                </c:pt>
              </c:strCache>
            </c:strRef>
          </c:cat>
          <c:val>
            <c:numRef>
              <c:f>Sexo!$E$5:$E$6</c:f>
              <c:numCache>
                <c:formatCode>0.0%</c:formatCode>
                <c:ptCount val="2"/>
                <c:pt idx="0">
                  <c:v>0.60098119378577264</c:v>
                </c:pt>
                <c:pt idx="1">
                  <c:v>0.39901880621422736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83299157688971381"/>
          <c:y val="0.74738688380675578"/>
          <c:w val="0.11958861836831065"/>
          <c:h val="0.16791092239750038"/>
        </c:manualLayout>
      </c:layout>
      <c:overlay val="0"/>
      <c:txPr>
        <a:bodyPr/>
        <a:lstStyle/>
        <a:p>
          <a:pPr rtl="0">
            <a:defRPr sz="1100" b="1">
              <a:latin typeface="Arial Narrow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gradFill flip="none" rotWithShape="1">
      <a:gsLst>
        <a:gs pos="0">
          <a:srgbClr val="5E9EFF"/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path path="circle">
        <a:fillToRect l="100000" t="100000"/>
      </a:path>
      <a:tileRect r="-100000" b="-100000"/>
    </a:gradFill>
    <a:ln cap="rnd"/>
    <a:scene3d>
      <a:camera prst="orthographicFront"/>
      <a:lightRig rig="threePt" dir="t"/>
    </a:scene3d>
    <a:sp3d>
      <a:bevelT/>
    </a:sp3d>
  </c:spPr>
  <c:printSettings>
    <c:headerFooter/>
    <c:pageMargins b="0.75000000000000822" l="0.70000000000000062" r="0.70000000000000062" t="0.7500000000000082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P10.</a:t>
            </a:r>
            <a:r>
              <a:rPr lang="es-ES" sz="1000" baseline="0">
                <a:latin typeface="Arial Narrow" pitchFamily="34" charset="0"/>
              </a:rPr>
              <a:t> Aparte de los estudios que terminaste, ¿iniciaste otros estudios universitarios?</a:t>
            </a:r>
            <a:endParaRPr lang="es-ES" sz="1000">
              <a:latin typeface="Arial Narrow" pitchFamily="34" charset="0"/>
            </a:endParaRPr>
          </a:p>
        </c:rich>
      </c:tx>
      <c:layout>
        <c:manualLayout>
          <c:xMode val="edge"/>
          <c:yMode val="edge"/>
          <c:x val="0.1182222222222227"/>
          <c:y val="2.7777777777777936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5">
                <a:lumMod val="75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</c:dPt>
          <c:dLbls>
            <c:dLbl>
              <c:idx val="0"/>
              <c:layout>
                <c:manualLayout>
                  <c:x val="-2.7777777777778056E-3"/>
                  <c:y val="0.1111111111111111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bg1"/>
                      </a:solidFill>
                      <a:latin typeface="Arial Narrow" pitchFamily="34" charset="0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777777777778056E-3"/>
                  <c:y val="0.1111111111111111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rgbClr val="009999"/>
                      </a:solidFill>
                      <a:latin typeface="Arial Narrow" pitchFamily="34" charset="0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2"/>
              <c:pt idx="0">
                <c:v>Sí</c:v>
              </c:pt>
              <c:pt idx="1">
                <c:v>No</c:v>
              </c:pt>
            </c:strLit>
          </c:cat>
          <c:val>
            <c:numRef>
              <c:f>('P10'!$I$6,'P10'!$I$8)</c:f>
              <c:numCache>
                <c:formatCode>0.0%</c:formatCode>
                <c:ptCount val="2"/>
                <c:pt idx="0">
                  <c:v>0.56700000000000006</c:v>
                </c:pt>
                <c:pt idx="1">
                  <c:v>0.433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5277184"/>
        <c:axId val="233353728"/>
        <c:axId val="0"/>
      </c:bar3DChart>
      <c:catAx>
        <c:axId val="16527718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itchFamily="34" charset="0"/>
              </a:defRPr>
            </a:pPr>
            <a:endParaRPr lang="es-ES"/>
          </a:p>
        </c:txPr>
        <c:crossAx val="233353728"/>
        <c:crosses val="autoZero"/>
        <c:auto val="1"/>
        <c:lblAlgn val="ctr"/>
        <c:lblOffset val="100"/>
        <c:noMultiLvlLbl val="0"/>
      </c:catAx>
      <c:valAx>
        <c:axId val="23335372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5277184"/>
        <c:crosses val="autoZero"/>
        <c:crossBetween val="between"/>
        <c:majorUnit val="0.2"/>
      </c:valAx>
    </c:plotArea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P11.</a:t>
            </a:r>
            <a:r>
              <a:rPr lang="es-ES" sz="1000" baseline="0">
                <a:latin typeface="Arial Narrow" pitchFamily="34" charset="0"/>
              </a:rPr>
              <a:t> ¿Cuáles?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4BACC6">
                <a:lumMod val="75000"/>
              </a:srgbClr>
            </a:solidFill>
            <a:ln>
              <a:solidFill>
                <a:prstClr val="white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0"/>
              <c:layout>
                <c:manualLayout>
                  <c:x val="1.9444444444444445E-2"/>
                  <c:y val="-9.25925925925933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666666666666701E-2"/>
                  <c:y val="-9.25925925925933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666666666666701E-2"/>
                  <c:y val="-1.38888888888889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6666666666666701E-2"/>
                  <c:y val="-4.62962962962965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rgbClr val="009999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4"/>
              <c:pt idx="0">
                <c:v>Doctorado</c:v>
              </c:pt>
              <c:pt idx="1">
                <c:v>Máster</c:v>
              </c:pt>
              <c:pt idx="2">
                <c:v>Otra carrera</c:v>
              </c:pt>
              <c:pt idx="3">
                <c:v>Otros</c:v>
              </c:pt>
            </c:strLit>
          </c:cat>
          <c:val>
            <c:numRef>
              <c:f>('P11'!$I$6,'P11'!$I$8,'P11'!$I$10,'P11'!$I$12)</c:f>
              <c:numCache>
                <c:formatCode>0.0%</c:formatCode>
                <c:ptCount val="4"/>
                <c:pt idx="0">
                  <c:v>1.9E-2</c:v>
                </c:pt>
                <c:pt idx="1">
                  <c:v>0.48100000000000004</c:v>
                </c:pt>
                <c:pt idx="2">
                  <c:v>0.44400000000000001</c:v>
                </c:pt>
                <c:pt idx="3">
                  <c:v>5.7000000000000002E-2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5274624"/>
        <c:axId val="233355456"/>
        <c:axId val="0"/>
      </c:bar3DChart>
      <c:catAx>
        <c:axId val="165274624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233355456"/>
        <c:crosses val="autoZero"/>
        <c:auto val="1"/>
        <c:lblAlgn val="ctr"/>
        <c:lblOffset val="100"/>
        <c:noMultiLvlLbl val="0"/>
      </c:catAx>
      <c:valAx>
        <c:axId val="233355456"/>
        <c:scaling>
          <c:orientation val="minMax"/>
          <c:max val="1"/>
        </c:scaling>
        <c:delete val="0"/>
        <c:axPos val="b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5274624"/>
        <c:crosses val="autoZero"/>
        <c:crossBetween val="between"/>
        <c:majorUnit val="0.2"/>
      </c:valAx>
    </c:plotArea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P12.</a:t>
            </a:r>
            <a:r>
              <a:rPr lang="es-ES" sz="1000" baseline="0">
                <a:latin typeface="Arial Narrow" pitchFamily="34" charset="0"/>
              </a:rPr>
              <a:t> Durante los estudios universitarios, ¿tuviste alguna experiencia laboral?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lumMod val="75000"/>
              </a:schemeClr>
            </a:solidFill>
            <a:ln>
              <a:solidFill>
                <a:prstClr val="white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1"/>
            <c:invertIfNegative val="0"/>
            <c:bubble3D val="0"/>
            <c:spPr>
              <a:solidFill>
                <a:srgbClr val="D17F7D"/>
              </a:solidFill>
              <a:ln>
                <a:solidFill>
                  <a:prstClr val="white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Lbls>
            <c:dLbl>
              <c:idx val="0"/>
              <c:layout>
                <c:manualLayout>
                  <c:x val="5.5555555555555558E-3"/>
                  <c:y val="0.22705275970938407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accent2">
                          <a:lumMod val="20000"/>
                          <a:lumOff val="80000"/>
                        </a:schemeClr>
                      </a:solidFill>
                      <a:latin typeface="Arial Narrow" pitchFamily="34" charset="0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3333333333333367E-3"/>
                  <c:y val="0.212560386473431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accent2">
                          <a:lumMod val="75000"/>
                        </a:schemeClr>
                      </a:solidFill>
                      <a:latin typeface="Arial Narrow" pitchFamily="34" charset="0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2"/>
              <c:pt idx="0">
                <c:v>Sí</c:v>
              </c:pt>
              <c:pt idx="1">
                <c:v>No</c:v>
              </c:pt>
            </c:strLit>
          </c:cat>
          <c:val>
            <c:numRef>
              <c:f>('P12'!$I$6,'P12'!$I$8)</c:f>
              <c:numCache>
                <c:formatCode>0.0%</c:formatCode>
                <c:ptCount val="2"/>
                <c:pt idx="0">
                  <c:v>0.46299999999999997</c:v>
                </c:pt>
                <c:pt idx="1">
                  <c:v>0.53700000000000003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166859264"/>
        <c:axId val="171507712"/>
        <c:axId val="0"/>
      </c:bar3DChart>
      <c:catAx>
        <c:axId val="16685926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itchFamily="34" charset="0"/>
              </a:defRPr>
            </a:pPr>
            <a:endParaRPr lang="es-ES"/>
          </a:p>
        </c:txPr>
        <c:crossAx val="171507712"/>
        <c:crosses val="autoZero"/>
        <c:auto val="1"/>
        <c:lblAlgn val="ctr"/>
        <c:lblOffset val="100"/>
        <c:noMultiLvlLbl val="0"/>
      </c:catAx>
      <c:valAx>
        <c:axId val="171507712"/>
        <c:scaling>
          <c:orientation val="minMax"/>
          <c:max val="1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6859264"/>
        <c:crosses val="autoZero"/>
        <c:crossBetween val="between"/>
        <c:majorUnit val="0.2"/>
      </c:valAx>
    </c:plotArea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P13.</a:t>
            </a:r>
            <a:r>
              <a:rPr lang="es-ES" sz="1000" baseline="0">
                <a:latin typeface="Arial Narrow" pitchFamily="34" charset="0"/>
              </a:rPr>
              <a:t> ¿Qué tipo de empleo tenías?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6">
                <a:lumMod val="5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 prstMaterial="matte"/>
          </c:spPr>
          <c:invertIfNegative val="0"/>
          <c:dLbls>
            <c:dLbl>
              <c:idx val="0"/>
              <c:layout>
                <c:manualLayout>
                  <c:x val="1.3888888888888911E-2"/>
                  <c:y val="-4.830917874396135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5,4%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111111111111061E-2"/>
                  <c:y val="-4.830917874396135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2,3%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888888888888966E-2"/>
                  <c:y val="-4.830917874396135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14,6%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888888888888966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73,6%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1111111111111125E-2"/>
                  <c:y val="-4.830917874396135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accent2">
                        <a:lumMod val="75000"/>
                      </a:schemeClr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Beca</c:v>
              </c:pt>
              <c:pt idx="1">
                <c:v>Empleo sin remuneración</c:v>
              </c:pt>
              <c:pt idx="2">
                <c:v>Empleo remunerado sin contrato</c:v>
              </c:pt>
              <c:pt idx="3">
                <c:v>Empleo remunerado con contrato</c:v>
              </c:pt>
              <c:pt idx="4">
                <c:v>Trabajo por cuenta propia</c:v>
              </c:pt>
            </c:strLit>
          </c:cat>
          <c:val>
            <c:numRef>
              <c:f>('P13'!$H$6,'P13'!$H$8,'P13'!$H$10,'P13'!$H$12,'P13'!$H$14)</c:f>
              <c:numCache>
                <c:formatCode>0.0</c:formatCode>
                <c:ptCount val="5"/>
                <c:pt idx="0">
                  <c:v>5.4</c:v>
                </c:pt>
                <c:pt idx="1">
                  <c:v>2.2999999999999998</c:v>
                </c:pt>
                <c:pt idx="2">
                  <c:v>14.6</c:v>
                </c:pt>
                <c:pt idx="3">
                  <c:v>73.599999999999994</c:v>
                </c:pt>
                <c:pt idx="4">
                  <c:v>4</c:v>
                </c:pt>
              </c:numCache>
            </c:numRef>
          </c:val>
          <c:shape val="cylinder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166860800"/>
        <c:axId val="171509440"/>
        <c:axId val="0"/>
      </c:bar3DChart>
      <c:catAx>
        <c:axId val="166860800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71509440"/>
        <c:crosses val="autoZero"/>
        <c:auto val="1"/>
        <c:lblAlgn val="ctr"/>
        <c:lblOffset val="100"/>
        <c:noMultiLvlLbl val="0"/>
      </c:catAx>
      <c:valAx>
        <c:axId val="171509440"/>
        <c:scaling>
          <c:orientation val="minMax"/>
          <c:max val="100"/>
        </c:scaling>
        <c:delete val="0"/>
        <c:axPos val="b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6860800"/>
        <c:crosses val="autoZero"/>
        <c:crossBetween val="between"/>
      </c:valAx>
    </c:plotArea>
    <c:plotVisOnly val="1"/>
    <c:dispBlanksAs val="gap"/>
    <c:showDLblsOverMax val="0"/>
  </c:chart>
  <c:spPr>
    <a:gradFill flip="none" rotWithShape="1">
      <a:gsLst>
        <a:gs pos="0">
          <a:srgbClr val="FBEAC7"/>
        </a:gs>
        <a:gs pos="17999">
          <a:srgbClr val="FEE7F2"/>
        </a:gs>
        <a:gs pos="36000">
          <a:srgbClr val="FAC77D"/>
        </a:gs>
        <a:gs pos="61000">
          <a:srgbClr val="FBA97D"/>
        </a:gs>
        <a:gs pos="82001">
          <a:srgbClr val="FBD49C"/>
        </a:gs>
        <a:gs pos="100000">
          <a:srgbClr val="FEE7F2"/>
        </a:gs>
      </a:gsLst>
      <a:lin ang="5400000" scaled="0"/>
      <a:tileRect r="-100000" b="-100000"/>
    </a:gra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P14.</a:t>
            </a:r>
            <a:r>
              <a:rPr lang="es-ES" sz="1000" baseline="0">
                <a:latin typeface="Arial Narrow" pitchFamily="34" charset="0"/>
              </a:rPr>
              <a:t> Después de finalizar los estudios, ¿has trabajado alguna vez?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plotArea>
      <c:layout/>
      <c:doughnutChart>
        <c:varyColors val="1"/>
        <c:ser>
          <c:idx val="0"/>
          <c:order val="0"/>
          <c:spPr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 prstMaterial="matte">
              <a:bevelT/>
            </a:sp3d>
          </c:spPr>
          <c:explosion val="25"/>
          <c:dLbls>
            <c:numFmt formatCode="0.0%" sourceLinked="0"/>
            <c:txPr>
              <a:bodyPr/>
              <a:lstStyle/>
              <a:p>
                <a:pPr>
                  <a:defRPr sz="900" b="1">
                    <a:solidFill>
                      <a:schemeClr val="bg1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Lit>
              <c:ptCount val="2"/>
              <c:pt idx="0">
                <c:v>Sí</c:v>
              </c:pt>
              <c:pt idx="1">
                <c:v>No</c:v>
              </c:pt>
            </c:strLit>
          </c:cat>
          <c:val>
            <c:numRef>
              <c:f>('P14'!$I$6,'P14'!$I$8)</c:f>
              <c:numCache>
                <c:formatCode>0.0%</c:formatCode>
                <c:ptCount val="2"/>
                <c:pt idx="0">
                  <c:v>0.81299999999999994</c:v>
                </c:pt>
                <c:pt idx="1">
                  <c:v>0.187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8743972003499566"/>
          <c:y val="0.7137583843686206"/>
          <c:w val="7.5602799650044114E-2"/>
          <c:h val="0.160330271216098"/>
        </c:manualLayout>
      </c:layout>
      <c:overlay val="0"/>
      <c:txPr>
        <a:bodyPr/>
        <a:lstStyle/>
        <a:p>
          <a:pPr rtl="0">
            <a:defRPr b="1">
              <a:latin typeface="Arial Narrow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000">
                <a:latin typeface="Arial Narrow" pitchFamily="34" charset="0"/>
              </a:rPr>
              <a:t>P14.1.1.</a:t>
            </a:r>
            <a:r>
              <a:rPr lang="es-ES" sz="1000" baseline="0">
                <a:latin typeface="Arial Narrow" pitchFamily="34" charset="0"/>
              </a:rPr>
              <a:t> ¿Por qué no has buscado trabajo? (Se permite respuesta múltiple)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/>
          </c:spPr>
          <c:invertIfNegative val="0"/>
          <c:dLbls>
            <c:dLbl>
              <c:idx val="0"/>
              <c:layout>
                <c:manualLayout>
                  <c:x val="7.5614366729678814E-3"/>
                  <c:y val="-4.64576074332173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5614366729678814E-3"/>
                  <c:y val="-9.29152148664343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0409577819785934E-3"/>
                  <c:y val="-9.29152148664343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5122873345935841E-2"/>
                  <c:y val="4.258564819407436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0409577819785934E-3"/>
                  <c:y val="-4.64576074332173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solidFill>
                <a:schemeClr val="bg1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rgbClr val="002060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('P14.1.1'!$B$6,'P14.1.1'!$B$8,'P14.1.1'!$B$10,'P14.1.1'!$B$12,'P14.1.1'!$B$14,'P14.1.1'!$B$16,'P14.1.1'!$B$18,'P14.1.1'!$B$20)</c:f>
              <c:strCache>
                <c:ptCount val="8"/>
                <c:pt idx="0">
                  <c:v>Preparaba oposiciones</c:v>
                </c:pt>
                <c:pt idx="1">
                  <c:v>Continué estudiando</c:v>
                </c:pt>
                <c:pt idx="2">
                  <c:v>Intenté montar mi propia empresa</c:v>
                </c:pt>
                <c:pt idx="3">
                  <c:v>Por motivos familiares</c:v>
                </c:pt>
                <c:pt idx="4">
                  <c:v>No quise trabajar</c:v>
                </c:pt>
                <c:pt idx="5">
                  <c:v>Otras razones</c:v>
                </c:pt>
                <c:pt idx="6">
                  <c:v>Preparaba oposiciones y continué estudiando</c:v>
                </c:pt>
                <c:pt idx="7">
                  <c:v>Continué estudiando y motivos familiares</c:v>
                </c:pt>
              </c:strCache>
            </c:strRef>
          </c:cat>
          <c:val>
            <c:numRef>
              <c:f>('P14.1.1'!$I$6,'P14.1.1'!$I$8,'P14.1.1'!$I$10,'P14.1.1'!$I$12,'P14.1.1'!$I$14,'P14.1.1'!$I$16,'P14.1.1'!$I$18,'P14.1.1'!$I$20)</c:f>
              <c:numCache>
                <c:formatCode>0.0%</c:formatCode>
                <c:ptCount val="8"/>
                <c:pt idx="0">
                  <c:v>0.187</c:v>
                </c:pt>
                <c:pt idx="1">
                  <c:v>0.747</c:v>
                </c:pt>
                <c:pt idx="2">
                  <c:v>8.0000000000000002E-3</c:v>
                </c:pt>
                <c:pt idx="3">
                  <c:v>0</c:v>
                </c:pt>
                <c:pt idx="4">
                  <c:v>0</c:v>
                </c:pt>
                <c:pt idx="5">
                  <c:v>3.7999999999999999E-2</c:v>
                </c:pt>
                <c:pt idx="6">
                  <c:v>0.01</c:v>
                </c:pt>
                <c:pt idx="7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68283648"/>
        <c:axId val="171512320"/>
        <c:axId val="0"/>
      </c:bar3DChart>
      <c:catAx>
        <c:axId val="168283648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71512320"/>
        <c:crosses val="autoZero"/>
        <c:auto val="1"/>
        <c:lblAlgn val="ctr"/>
        <c:lblOffset val="100"/>
        <c:noMultiLvlLbl val="0"/>
      </c:catAx>
      <c:valAx>
        <c:axId val="171512320"/>
        <c:scaling>
          <c:orientation val="minMax"/>
          <c:max val="1"/>
        </c:scaling>
        <c:delete val="0"/>
        <c:axPos val="b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8283648"/>
        <c:crosses val="autoZero"/>
        <c:crossBetween val="between"/>
        <c:majorUnit val="0.2"/>
      </c:valAx>
    </c:plotArea>
    <c:plotVisOnly val="1"/>
    <c:dispBlanksAs val="gap"/>
    <c:showDLblsOverMax val="0"/>
  </c:chart>
  <c:spPr>
    <a:gradFill>
      <a:gsLst>
        <a:gs pos="0">
          <a:srgbClr val="8488C4"/>
        </a:gs>
        <a:gs pos="53000">
          <a:srgbClr val="D4DEFF"/>
        </a:gs>
        <a:gs pos="83000">
          <a:srgbClr val="D4DEFF"/>
        </a:gs>
        <a:gs pos="100000">
          <a:srgbClr val="96AB94"/>
        </a:gs>
      </a:gsLst>
      <a:lin ang="5400000" scaled="0"/>
    </a:gra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P15.</a:t>
            </a:r>
            <a:r>
              <a:rPr lang="es-ES" sz="1000" baseline="0">
                <a:latin typeface="Arial Narrow" pitchFamily="34" charset="0"/>
              </a:rPr>
              <a:t> Aproximadamente, ¿cuántos meses pasaron desde que terminaste de estudiar y conseguiste ese trabajo?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area3DChart>
        <c:grouping val="standard"/>
        <c:varyColors val="0"/>
        <c:ser>
          <c:idx val="0"/>
          <c:order val="0"/>
          <c:spPr>
            <a:solidFill>
              <a:schemeClr val="accent2">
                <a:lumMod val="75000"/>
              </a:schemeClr>
            </a:solidFill>
            <a:ln w="25400"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 prstMaterial="plastic"/>
          </c:spPr>
          <c:dLbls>
            <c:dLbl>
              <c:idx val="0"/>
              <c:layout>
                <c:manualLayout>
                  <c:x val="1.9444444444444445E-2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0555555555555582E-2"/>
                  <c:y val="4.629629629629652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700" b="1">
                    <a:solidFill>
                      <a:schemeClr val="accent2">
                        <a:lumMod val="50000"/>
                      </a:schemeClr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('P15'!$D$18,'P15'!$D$19,'P15'!$D$20,'P15'!$D$21,'P15'!$D$18,'P15'!$D$19,'P15'!$D$20,'P15'!$D$21)</c:f>
              <c:strCache>
                <c:ptCount val="8"/>
                <c:pt idx="0">
                  <c:v>Menos de 3 meses</c:v>
                </c:pt>
                <c:pt idx="1">
                  <c:v>Entre 3 y 6 meses</c:v>
                </c:pt>
                <c:pt idx="2">
                  <c:v>Entre 7 y 12 meses</c:v>
                </c:pt>
                <c:pt idx="3">
                  <c:v>Más de 12 meses</c:v>
                </c:pt>
                <c:pt idx="4">
                  <c:v>Menos de 3 meses</c:v>
                </c:pt>
                <c:pt idx="5">
                  <c:v>Entre 3 y 6 meses</c:v>
                </c:pt>
                <c:pt idx="6">
                  <c:v>Entre 7 y 12 meses</c:v>
                </c:pt>
                <c:pt idx="7">
                  <c:v>Más de 12 meses</c:v>
                </c:pt>
              </c:strCache>
            </c:strRef>
          </c:cat>
          <c:val>
            <c:numRef>
              <c:f>('P15'!$I$6,'P15'!$I$8,'P15'!$I$10,'P15'!$I$12)</c:f>
              <c:numCache>
                <c:formatCode>0.0%</c:formatCode>
                <c:ptCount val="4"/>
                <c:pt idx="0">
                  <c:v>0.45299999999999996</c:v>
                </c:pt>
                <c:pt idx="1">
                  <c:v>0.21600000000000003</c:v>
                </c:pt>
                <c:pt idx="2">
                  <c:v>0.21</c:v>
                </c:pt>
                <c:pt idx="3">
                  <c:v>0.121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461824"/>
        <c:axId val="171514048"/>
        <c:axId val="81496576"/>
      </c:area3DChart>
      <c:catAx>
        <c:axId val="16846182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71514048"/>
        <c:crosses val="autoZero"/>
        <c:auto val="1"/>
        <c:lblAlgn val="ctr"/>
        <c:lblOffset val="100"/>
        <c:noMultiLvlLbl val="0"/>
      </c:catAx>
      <c:valAx>
        <c:axId val="171514048"/>
        <c:scaling>
          <c:orientation val="minMax"/>
          <c:max val="0.5"/>
          <c:min val="0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8461824"/>
        <c:crosses val="autoZero"/>
        <c:crossBetween val="midCat"/>
        <c:majorUnit val="0.1"/>
      </c:valAx>
      <c:serAx>
        <c:axId val="81496576"/>
        <c:scaling>
          <c:orientation val="minMax"/>
        </c:scaling>
        <c:delete val="1"/>
        <c:axPos val="b"/>
        <c:majorTickMark val="out"/>
        <c:minorTickMark val="none"/>
        <c:tickLblPos val="none"/>
        <c:crossAx val="171514048"/>
        <c:crosses val="autoZero"/>
      </c:serAx>
    </c:plotArea>
    <c:plotVisOnly val="1"/>
    <c:dispBlanksAs val="zero"/>
    <c:showDLblsOverMax val="0"/>
  </c:chart>
  <c:spPr>
    <a:solidFill>
      <a:schemeClr val="accent2">
        <a:lumMod val="20000"/>
        <a:lumOff val="80000"/>
      </a:schemeClr>
    </a:soli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solidFill>
                  <a:schemeClr val="bg1"/>
                </a:solidFill>
                <a:latin typeface="Arial Narrow" pitchFamily="34" charset="0"/>
              </a:defRPr>
            </a:pPr>
            <a:r>
              <a:rPr lang="es-ES" sz="1000">
                <a:solidFill>
                  <a:schemeClr val="bg1"/>
                </a:solidFill>
                <a:latin typeface="Arial Narrow" pitchFamily="34" charset="0"/>
              </a:rPr>
              <a:t>P16.</a:t>
            </a:r>
            <a:r>
              <a:rPr lang="es-ES" sz="1000" baseline="0">
                <a:solidFill>
                  <a:schemeClr val="bg1"/>
                </a:solidFill>
                <a:latin typeface="Arial Narrow" pitchFamily="34" charset="0"/>
              </a:rPr>
              <a:t> ¿Trabajabas en Extremadura, otra Comunidad o fuera de España?</a:t>
            </a:r>
            <a:endParaRPr lang="es-ES" sz="1000">
              <a:solidFill>
                <a:schemeClr val="bg1"/>
              </a:solidFill>
              <a:latin typeface="Arial Narrow" pitchFamily="34" charset="0"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rgbClr val="002060"/>
              </a:solidFill>
            </a:ln>
          </c:spPr>
          <c:marker>
            <c:spPr>
              <a:solidFill>
                <a:srgbClr val="00206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>
                <c:manualLayout>
                  <c:x val="-0.05"/>
                  <c:y val="-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3888888888888963E-2"/>
                  <c:y val="-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7777777777778043E-3"/>
                  <c:y val="-2.77777777777780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solidFill>
                <a:srgbClr val="002060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bg1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Extremadura</c:v>
              </c:pt>
              <c:pt idx="1">
                <c:v>Otra Comunidad Autónoma</c:v>
              </c:pt>
              <c:pt idx="2">
                <c:v>Extranjero</c:v>
              </c:pt>
            </c:strLit>
          </c:cat>
          <c:val>
            <c:numRef>
              <c:f>('P16'!$I$6,'P16'!$I$8,'P16'!$I$10)</c:f>
              <c:numCache>
                <c:formatCode>0.0%</c:formatCode>
                <c:ptCount val="3"/>
                <c:pt idx="0">
                  <c:v>0.80900000000000005</c:v>
                </c:pt>
                <c:pt idx="1">
                  <c:v>0.17100000000000001</c:v>
                </c:pt>
                <c:pt idx="2">
                  <c:v>0.02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460800"/>
        <c:axId val="162742272"/>
      </c:lineChart>
      <c:catAx>
        <c:axId val="16846080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900" b="1">
                <a:solidFill>
                  <a:schemeClr val="bg1"/>
                </a:solidFill>
                <a:latin typeface="Arial Narrow" pitchFamily="34" charset="0"/>
              </a:defRPr>
            </a:pPr>
            <a:endParaRPr lang="es-ES"/>
          </a:p>
        </c:txPr>
        <c:crossAx val="162742272"/>
        <c:crosses val="autoZero"/>
        <c:auto val="1"/>
        <c:lblAlgn val="ctr"/>
        <c:lblOffset val="100"/>
        <c:noMultiLvlLbl val="0"/>
      </c:catAx>
      <c:valAx>
        <c:axId val="162742272"/>
        <c:scaling>
          <c:orientation val="minMax"/>
          <c:max val="1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solidFill>
                  <a:schemeClr val="bg1"/>
                </a:solidFill>
                <a:latin typeface="Arial Narrow" pitchFamily="34" charset="0"/>
              </a:defRPr>
            </a:pPr>
            <a:endParaRPr lang="es-ES"/>
          </a:p>
        </c:txPr>
        <c:crossAx val="168460800"/>
        <c:crosses val="autoZero"/>
        <c:crossBetween val="between"/>
        <c:majorUnit val="0.2"/>
      </c:valAx>
      <c:spPr>
        <a:solidFill>
          <a:schemeClr val="bg1"/>
        </a:solidFill>
      </c:spPr>
    </c:plotArea>
    <c:plotVisOnly val="1"/>
    <c:dispBlanksAs val="gap"/>
    <c:showDLblsOverMax val="0"/>
  </c:chart>
  <c:spPr>
    <a:gradFill flip="none" rotWithShape="1">
      <a:gsLst>
        <a:gs pos="0">
          <a:srgbClr val="000082"/>
        </a:gs>
        <a:gs pos="13000">
          <a:srgbClr val="0047FF"/>
        </a:gs>
        <a:gs pos="28000">
          <a:srgbClr val="000082"/>
        </a:gs>
        <a:gs pos="42999">
          <a:srgbClr val="0047FF"/>
        </a:gs>
        <a:gs pos="58000">
          <a:srgbClr val="000082"/>
        </a:gs>
        <a:gs pos="72000">
          <a:srgbClr val="0047FF"/>
        </a:gs>
        <a:gs pos="87000">
          <a:srgbClr val="000082"/>
        </a:gs>
        <a:gs pos="100000">
          <a:srgbClr val="0047FF"/>
        </a:gs>
      </a:gsLst>
      <a:path path="circle">
        <a:fillToRect l="100000" t="100000"/>
      </a:path>
      <a:tileRect r="-100000" b="-100000"/>
    </a:gra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'P18'!$C$4:$H$4</c:f>
              <c:strCache>
                <c:ptCount val="1"/>
                <c:pt idx="0">
                  <c:v>P18. ¿Y cómo encontraste el trabajo?</c:v>
                </c:pt>
              </c:strCache>
            </c:strRef>
          </c:tx>
          <c:invertIfNegative val="0"/>
          <c:dLbls>
            <c:spPr>
              <a:solidFill>
                <a:schemeClr val="bg1"/>
              </a:solidFill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('P18'!$B$6,'P18'!$B$8,'P18'!$B$10,'P18'!$B$12,'P18'!$B$14,'P18'!$B$16,'P18'!$B$18,'P18'!$B$20,'P18'!$B$22,'P18'!$B$24,'P18'!$B$26)</c:f>
              <c:strCache>
                <c:ptCount val="11"/>
                <c:pt idx="0">
                  <c:v>A través de las prácticas de la Universidad</c:v>
                </c:pt>
                <c:pt idx="1">
                  <c:v>A través de prácticas no relacionadas con la Universidad</c:v>
                </c:pt>
                <c:pt idx="2">
                  <c:v>Contactos personales o familiares</c:v>
                </c:pt>
                <c:pt idx="3">
                  <c:v>Respondiendo a un anuncio en prensa o internet</c:v>
                </c:pt>
                <c:pt idx="4">
                  <c:v>Colgando el currículum en internet</c:v>
                </c:pt>
                <c:pt idx="5">
                  <c:v>Enviando el currículum directamente a la empresa</c:v>
                </c:pt>
                <c:pt idx="6">
                  <c:v>A través de empresas de selección de personal</c:v>
                </c:pt>
                <c:pt idx="7">
                  <c:v>Bolsa de empleo de la Uex</c:v>
                </c:pt>
                <c:pt idx="8">
                  <c:v>Bolsa de trabajo</c:v>
                </c:pt>
                <c:pt idx="9">
                  <c:v>Oposición</c:v>
                </c:pt>
                <c:pt idx="10">
                  <c:v>Otros medios</c:v>
                </c:pt>
              </c:strCache>
            </c:strRef>
          </c:cat>
          <c:val>
            <c:numRef>
              <c:f>('P18'!$I$6,'P18'!$I$8,'P18'!$I$10,'P18'!$I$12,'P18'!$I$14,'P18'!$I$16,'P18'!$I$18,'P18'!$I$20,'P18'!$I$22,'P18'!$I$24,'P18'!$I$26)</c:f>
              <c:numCache>
                <c:formatCode>0.0%</c:formatCode>
                <c:ptCount val="11"/>
                <c:pt idx="0">
                  <c:v>6.6000000000000003E-2</c:v>
                </c:pt>
                <c:pt idx="1">
                  <c:v>2.4E-2</c:v>
                </c:pt>
                <c:pt idx="2">
                  <c:v>0.27899999999999997</c:v>
                </c:pt>
                <c:pt idx="3">
                  <c:v>4.5999999999999999E-2</c:v>
                </c:pt>
                <c:pt idx="4">
                  <c:v>8.900000000000001E-2</c:v>
                </c:pt>
                <c:pt idx="5">
                  <c:v>0.16500000000000001</c:v>
                </c:pt>
                <c:pt idx="6">
                  <c:v>1.2E-2</c:v>
                </c:pt>
                <c:pt idx="7">
                  <c:v>1.8000000000000002E-2</c:v>
                </c:pt>
                <c:pt idx="8">
                  <c:v>0.126</c:v>
                </c:pt>
                <c:pt idx="9">
                  <c:v>0.10300000000000001</c:v>
                </c:pt>
                <c:pt idx="10">
                  <c:v>7.0999999999999994E-2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9402880"/>
        <c:axId val="162744000"/>
        <c:axId val="0"/>
      </c:bar3DChart>
      <c:catAx>
        <c:axId val="169402880"/>
        <c:scaling>
          <c:orientation val="minMax"/>
        </c:scaling>
        <c:delete val="0"/>
        <c:axPos val="l"/>
        <c:majorTickMark val="out"/>
        <c:minorTickMark val="none"/>
        <c:tickLblPos val="nextTo"/>
        <c:crossAx val="162744000"/>
        <c:crosses val="autoZero"/>
        <c:auto val="1"/>
        <c:lblAlgn val="ctr"/>
        <c:lblOffset val="100"/>
        <c:noMultiLvlLbl val="0"/>
      </c:catAx>
      <c:valAx>
        <c:axId val="162744000"/>
        <c:scaling>
          <c:orientation val="minMax"/>
          <c:max val="0.30000000000000032"/>
          <c:min val="0"/>
        </c:scaling>
        <c:delete val="0"/>
        <c:axPos val="b"/>
        <c:majorGridlines/>
        <c:numFmt formatCode="0%" sourceLinked="0"/>
        <c:majorTickMark val="out"/>
        <c:minorTickMark val="none"/>
        <c:tickLblPos val="nextTo"/>
        <c:crossAx val="169402880"/>
        <c:crosses val="autoZero"/>
        <c:crossBetween val="between"/>
        <c:majorUnit val="0.05"/>
      </c:valAx>
      <c:spPr>
        <a:effectLst>
          <a:outerShdw blurRad="50800" dist="50800" dir="5400000" algn="ctr" rotWithShape="0">
            <a:srgbClr val="B600F6"/>
          </a:outerShdw>
        </a:effectLst>
      </c:spPr>
    </c:plotArea>
    <c:plotVisOnly val="1"/>
    <c:dispBlanksAs val="gap"/>
    <c:showDLblsOverMax val="0"/>
  </c:chart>
  <c:spPr>
    <a:gradFill>
      <a:gsLst>
        <a:gs pos="0">
          <a:schemeClr val="accent5">
            <a:lumMod val="75000"/>
          </a:schemeClr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lin ang="5400000" scaled="0"/>
    </a:gradFill>
    <a:ln cap="rnd">
      <a:solidFill>
        <a:schemeClr val="accent5">
          <a:lumMod val="50000"/>
        </a:schemeClr>
      </a:solidFill>
    </a:ln>
    <a:scene3d>
      <a:camera prst="orthographicFront"/>
      <a:lightRig rig="threePt" dir="t"/>
    </a:scene3d>
    <a:sp3d>
      <a:bevelT/>
    </a:sp3d>
  </c:spPr>
  <c:txPr>
    <a:bodyPr/>
    <a:lstStyle/>
    <a:p>
      <a:pPr>
        <a:defRPr sz="700"/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'P19'!$C$4:$H$4</c:f>
              <c:strCache>
                <c:ptCount val="1"/>
                <c:pt idx="0">
                  <c:v>P19. ¿Qué tipo de contrato tenías?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gradFill>
                <a:gsLst>
                  <a:gs pos="0">
                    <a:srgbClr val="4BACC6">
                      <a:lumMod val="75000"/>
                    </a:srgbClr>
                  </a:gs>
                  <a:gs pos="39999">
                    <a:srgbClr val="85C2FF"/>
                  </a:gs>
                  <a:gs pos="70000">
                    <a:srgbClr val="C4D6EB"/>
                  </a:gs>
                  <a:gs pos="100000">
                    <a:srgbClr val="FFEBFA"/>
                  </a:gs>
                </a:gsLst>
                <a:lin ang="5400000" scaled="0"/>
              </a:gradFill>
              <a:ln>
                <a:gradFill>
                  <a:gsLst>
                    <a:gs pos="0">
                      <a:schemeClr val="accent1">
                        <a:tint val="66000"/>
                        <a:satMod val="160000"/>
                      </a:schemeClr>
                    </a:gs>
                    <a:gs pos="50000">
                      <a:schemeClr val="accent1">
                        <a:tint val="44500"/>
                        <a:satMod val="160000"/>
                      </a:schemeClr>
                    </a:gs>
                    <a:gs pos="100000">
                      <a:schemeClr val="accent1">
                        <a:tint val="23500"/>
                        <a:satMod val="160000"/>
                      </a:schemeClr>
                    </a:gs>
                  </a:gsLst>
                  <a:lin ang="5400000" scaled="0"/>
                </a:gra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('P19'!$B$6,'P19'!$B$8,'P19'!$B$10,'P19'!$B$12)</c:f>
              <c:strCache>
                <c:ptCount val="4"/>
                <c:pt idx="0">
                  <c:v>Funcionario / Interino</c:v>
                </c:pt>
                <c:pt idx="1">
                  <c:v>Laboral</c:v>
                </c:pt>
                <c:pt idx="2">
                  <c:v>Beca</c:v>
                </c:pt>
                <c:pt idx="3">
                  <c:v>Otro</c:v>
                </c:pt>
              </c:strCache>
            </c:strRef>
          </c:cat>
          <c:val>
            <c:numRef>
              <c:f>('P19'!$I$6,'P19'!$I$8,'P19'!$I$10,'P19'!$I$12)</c:f>
              <c:numCache>
                <c:formatCode>0.0%</c:formatCode>
                <c:ptCount val="4"/>
                <c:pt idx="0">
                  <c:v>7.4999999999999997E-2</c:v>
                </c:pt>
                <c:pt idx="1">
                  <c:v>0.79</c:v>
                </c:pt>
                <c:pt idx="2">
                  <c:v>6.4000000000000001E-2</c:v>
                </c:pt>
                <c:pt idx="3">
                  <c:v>7.0999999999999994E-2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69926656"/>
        <c:axId val="162745728"/>
        <c:axId val="0"/>
      </c:bar3DChart>
      <c:catAx>
        <c:axId val="169926656"/>
        <c:scaling>
          <c:orientation val="minMax"/>
        </c:scaling>
        <c:delete val="0"/>
        <c:axPos val="b"/>
        <c:majorTickMark val="out"/>
        <c:minorTickMark val="none"/>
        <c:tickLblPos val="nextTo"/>
        <c:crossAx val="162745728"/>
        <c:crosses val="autoZero"/>
        <c:auto val="1"/>
        <c:lblAlgn val="ctr"/>
        <c:lblOffset val="100"/>
        <c:noMultiLvlLbl val="0"/>
      </c:catAx>
      <c:valAx>
        <c:axId val="16274572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69926656"/>
        <c:crosses val="autoZero"/>
        <c:crossBetween val="between"/>
        <c:majorUnit val="0.2"/>
      </c:valAx>
    </c:plotArea>
    <c:plotVisOnly val="1"/>
    <c:dispBlanksAs val="gap"/>
    <c:showDLblsOverMax val="0"/>
  </c:chart>
  <c:spPr>
    <a:gradFill>
      <a:gsLst>
        <a:gs pos="0">
          <a:srgbClr val="4BACC6">
            <a:lumMod val="75000"/>
          </a:srgbClr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lin ang="5400000" scaled="0"/>
    </a:gradFill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bg1"/>
                </a:solidFill>
                <a:latin typeface="Arial Narrow" pitchFamily="34" charset="0"/>
              </a:rPr>
              <a:t>Distribución de la respuesta según tramos de edad</a:t>
            </a:r>
          </a:p>
        </c:rich>
      </c:tx>
      <c:layout/>
      <c:overlay val="0"/>
      <c:spPr>
        <a:solidFill>
          <a:schemeClr val="accent3">
            <a:lumMod val="50000"/>
          </a:schemeClr>
        </a:solidFill>
        <a:effectLst>
          <a:outerShdw blurRad="76200" dir="13500000" sy="23000" kx="1200000" algn="br" rotWithShape="0">
            <a:prstClr val="black">
              <a:alpha val="20000"/>
            </a:prstClr>
          </a:outerShdw>
        </a:effectLst>
        <a:scene3d>
          <a:camera prst="orthographicFront"/>
          <a:lightRig rig="threePt" dir="t"/>
        </a:scene3d>
        <a:sp3d>
          <a:bevelT/>
        </a:sp3d>
      </c:spPr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9BBB59">
                <a:lumMod val="75000"/>
              </a:srgb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2.7777777777778494E-3"/>
                  <c:y val="-2.777777777777841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0,0%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3333333333333367E-3"/>
                  <c:y val="-1.388888888888908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36,5%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3333333333333367E-3"/>
                  <c:y val="-2.314814814814814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36,3%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3333333333333367E-3"/>
                  <c:y val="-1.388888888888908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14,0%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1111111111111221E-2"/>
                  <c:y val="-9.259259259259449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13,2%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900" b="1">
                    <a:solidFill>
                      <a:schemeClr val="accent3">
                        <a:lumMod val="50000"/>
                      </a:schemeClr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Edad!$B$5:$B$9</c:f>
              <c:strCache>
                <c:ptCount val="5"/>
                <c:pt idx="0">
                  <c:v>20 – 22</c:v>
                </c:pt>
                <c:pt idx="1">
                  <c:v>23 – 25</c:v>
                </c:pt>
                <c:pt idx="2">
                  <c:v>26 – 28</c:v>
                </c:pt>
                <c:pt idx="3">
                  <c:v>29 – 31</c:v>
                </c:pt>
                <c:pt idx="4">
                  <c:v>&gt; 31</c:v>
                </c:pt>
              </c:strCache>
            </c:strRef>
          </c:cat>
          <c:val>
            <c:numRef>
              <c:f>Edad!$D$5:$D$9</c:f>
              <c:numCache>
                <c:formatCode>0.0</c:formatCode>
                <c:ptCount val="5"/>
                <c:pt idx="0">
                  <c:v>0</c:v>
                </c:pt>
                <c:pt idx="1">
                  <c:v>36.549468520032704</c:v>
                </c:pt>
                <c:pt idx="2">
                  <c:v>36.263286999182334</c:v>
                </c:pt>
                <c:pt idx="3">
                  <c:v>13.982011447260835</c:v>
                </c:pt>
                <c:pt idx="4">
                  <c:v>13.205233033524122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76890112"/>
        <c:axId val="163281664"/>
        <c:axId val="0"/>
      </c:bar3DChart>
      <c:catAx>
        <c:axId val="7689011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3281664"/>
        <c:crosses val="autoZero"/>
        <c:auto val="1"/>
        <c:lblAlgn val="ctr"/>
        <c:lblOffset val="100"/>
        <c:noMultiLvlLbl val="0"/>
      </c:catAx>
      <c:valAx>
        <c:axId val="163281664"/>
        <c:scaling>
          <c:orientation val="minMax"/>
        </c:scaling>
        <c:delete val="1"/>
        <c:axPos val="l"/>
        <c:numFmt formatCode="0.0" sourceLinked="1"/>
        <c:majorTickMark val="none"/>
        <c:minorTickMark val="none"/>
        <c:tickLblPos val="none"/>
        <c:crossAx val="76890112"/>
        <c:crosses val="autoZero"/>
        <c:crossBetween val="between"/>
      </c:valAx>
    </c:plotArea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scene3d>
      <a:camera prst="orthographicFront"/>
      <a:lightRig rig="threePt" dir="t"/>
    </a:scene3d>
    <a:sp3d>
      <a:bevelT/>
    </a:sp3d>
  </c:spPr>
  <c:printSettings>
    <c:headerFooter/>
    <c:pageMargins b="0.75000000000000822" l="0.70000000000000062" r="0.70000000000000062" t="0.75000000000000822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P20.</a:t>
            </a:r>
            <a:r>
              <a:rPr lang="es-ES" sz="1000" baseline="0">
                <a:latin typeface="Arial Narrow" pitchFamily="34" charset="0"/>
              </a:rPr>
              <a:t> ¿Cuál era la duración del contrato?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 prstMaterial="plastic">
              <a:bevelT/>
              <a:bevelB/>
            </a:sp3d>
          </c:spPr>
          <c:explosion val="25"/>
          <c:dLbls>
            <c:dLbl>
              <c:idx val="0"/>
              <c:layout>
                <c:manualLayout>
                  <c:x val="-7.8052493438320963E-2"/>
                  <c:y val="8.1021434820647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7746412948381451"/>
                  <c:y val="-0.1598067949839604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900" b="1">
                    <a:solidFill>
                      <a:schemeClr val="bg1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Lit>
              <c:ptCount val="2"/>
              <c:pt idx="0">
                <c:v>Indefinido</c:v>
              </c:pt>
              <c:pt idx="1">
                <c:v>Temporal</c:v>
              </c:pt>
            </c:strLit>
          </c:cat>
          <c:val>
            <c:numRef>
              <c:f>('P20'!$I$6,'P20'!$I$8)</c:f>
              <c:numCache>
                <c:formatCode>0.0%</c:formatCode>
                <c:ptCount val="2"/>
                <c:pt idx="0">
                  <c:v>0.161</c:v>
                </c:pt>
                <c:pt idx="1">
                  <c:v>0.83900000000000008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9002646544181976"/>
          <c:y val="0.72770377661125762"/>
          <c:w val="0.12664020122484687"/>
          <c:h val="0.13938393117527106"/>
        </c:manualLayout>
      </c:layout>
      <c:overlay val="0"/>
      <c:txPr>
        <a:bodyPr/>
        <a:lstStyle/>
        <a:p>
          <a:pPr rtl="0"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P21.</a:t>
            </a:r>
            <a:r>
              <a:rPr lang="es-ES" sz="1000" baseline="0">
                <a:latin typeface="Arial Narrow" pitchFamily="34" charset="0"/>
              </a:rPr>
              <a:t> ¿Trabajabas en la empresa pública?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0821609798775212"/>
          <c:y val="0.19303368328958867"/>
          <c:w val="0.40579024496937877"/>
          <c:h val="0.67631707494896454"/>
        </c:manualLayout>
      </c:layout>
      <c:doughnut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/>
            </a:sp3d>
          </c:spPr>
          <c:explosion val="28"/>
          <c:dLbls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bg1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Lit>
              <c:ptCount val="2"/>
              <c:pt idx="0">
                <c:v>Sí</c:v>
              </c:pt>
              <c:pt idx="1">
                <c:v>No (empresa privada o concertada)</c:v>
              </c:pt>
            </c:strLit>
          </c:cat>
          <c:val>
            <c:numRef>
              <c:f>('P21'!$I$6,'P21'!$I$8)</c:f>
              <c:numCache>
                <c:formatCode>0.0%</c:formatCode>
                <c:ptCount val="2"/>
                <c:pt idx="0">
                  <c:v>0.35</c:v>
                </c:pt>
                <c:pt idx="1">
                  <c:v>0.65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70773053368329331"/>
          <c:y val="0.57371208807232221"/>
          <c:w val="0.21668613298337724"/>
          <c:h val="0.24366360454943195"/>
        </c:manualLayout>
      </c:layout>
      <c:overlay val="0"/>
      <c:txPr>
        <a:bodyPr/>
        <a:lstStyle/>
        <a:p>
          <a:pPr rtl="0"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accent6">
        <a:lumMod val="40000"/>
        <a:lumOff val="60000"/>
      </a:schemeClr>
    </a:soli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'P22'!$C$4:$H$4</c:f>
              <c:strCache>
                <c:ptCount val="1"/>
                <c:pt idx="0">
                  <c:v>P22. ¿En qué sector?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pPr>
              <a:solidFill>
                <a:schemeClr val="bg2">
                  <a:lumMod val="25000"/>
                </a:schemeClr>
              </a:solidFill>
              <a:ln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</a:ln>
            </c:spPr>
          </c:marker>
          <c:dLbls>
            <c:dLbl>
              <c:idx val="0"/>
              <c:layout>
                <c:manualLayout>
                  <c:x val="-3.888888888888889E-2"/>
                  <c:y val="-3.46695676268138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888888888888889E-2"/>
                  <c:y val="-4.48145749137582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6111111111111212E-2"/>
                  <c:y val="-6.22973795371891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6111329833770786E-2"/>
                  <c:y val="-3.44135951022477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6111111111111212E-2"/>
                  <c:y val="-3.46694794914508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2222222222222251E-2"/>
                  <c:y val="-6.57508670429067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4.166666666666672E-2"/>
                  <c:y val="-3.81365243894948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2222222222222251E-2"/>
                  <c:y val="-3.12026108641321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3.6111111111111212E-2"/>
                  <c:y val="-3.12159919857336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6111111111111212E-2"/>
                  <c:y val="-4.5070437914857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2.7777777777778002E-2"/>
                  <c:y val="-3.12159919857336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3.6111111111111212E-2"/>
                  <c:y val="-3.46695676268138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4.7222222222222332E-2"/>
                  <c:y val="-4.16034811521765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4.1666666666666664E-2"/>
                  <c:y val="-3.12026108641321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3.3333552055993004E-2"/>
                  <c:y val="-5.17215499251925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3.6111111111111212E-2"/>
                  <c:y val="-5.1950513427540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3.333333333333334E-2"/>
                  <c:y val="-3.12295883932363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700" b="1"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('P22'!$C$44,'P22'!$C$45,'P22'!$C$46,'P22'!$C$47,'P22'!$C$48,'P22'!$C$49,'P22'!$C$50,'P22'!$C$51,'P22'!$C$52,'P22'!$C$53,'P22'!$C$54,'P22'!$C$55,'P22'!$C$56,'P22'!$C$57,'P22'!$C$58,'P22'!$C$59,'P22'!$C$60)</c:f>
              <c:strCache>
                <c:ptCount val="17"/>
                <c:pt idx="0">
                  <c:v>Asesoría, consultoría, auditoría</c:v>
                </c:pt>
                <c:pt idx="1">
                  <c:v>Banca, seguros, finanzas</c:v>
                </c:pt>
                <c:pt idx="2">
                  <c:v>Industria</c:v>
                </c:pt>
                <c:pt idx="3">
                  <c:v>Telecomunicaciones</c:v>
                </c:pt>
                <c:pt idx="4">
                  <c:v>Informática</c:v>
                </c:pt>
                <c:pt idx="5">
                  <c:v>Comercio</c:v>
                </c:pt>
                <c:pt idx="6">
                  <c:v>Actividades sanitarias y veterinarias</c:v>
                </c:pt>
                <c:pt idx="7">
                  <c:v>Enseñanza</c:v>
                </c:pt>
                <c:pt idx="8">
                  <c:v>Investigación y desarrollo</c:v>
                </c:pt>
                <c:pt idx="9">
                  <c:v>Construcción</c:v>
                </c:pt>
                <c:pt idx="10">
                  <c:v>Productos y distribución de energía eléctrica, gas o agua</c:v>
                </c:pt>
                <c:pt idx="11">
                  <c:v>Hostelería y turismo</c:v>
                </c:pt>
                <c:pt idx="12">
                  <c:v>Artes gráficas, publicidad y servicios relacionados</c:v>
                </c:pt>
                <c:pt idx="13">
                  <c:v>Transporte, mensajería y actividades relacionadas</c:v>
                </c:pt>
                <c:pt idx="14">
                  <c:v>Servicios técnicos de arquitectura e ingeniería</c:v>
                </c:pt>
                <c:pt idx="15">
                  <c:v>Administración pública</c:v>
                </c:pt>
                <c:pt idx="16">
                  <c:v>Otros</c:v>
                </c:pt>
              </c:strCache>
            </c:strRef>
          </c:cat>
          <c:val>
            <c:numRef>
              <c:f>('P22'!$I$6,'P22'!$I$8,'P22'!$I$10,'P22'!$I$12,'P22'!$I$14,'P22'!$I$16,'P22'!$I$18,'P22'!$I$20,'P22'!$I$22,'P22'!$I$24,'P22'!$I$26,'P22'!$I$28,'P22'!$I$30,'P22'!$I$32,'P22'!$I$34,'P22'!$I$36,'P22'!$I$38)</c:f>
              <c:numCache>
                <c:formatCode>0.0%</c:formatCode>
                <c:ptCount val="17"/>
                <c:pt idx="0">
                  <c:v>2.22258515396105E-2</c:v>
                </c:pt>
                <c:pt idx="1">
                  <c:v>3.3490533786679405E-2</c:v>
                </c:pt>
                <c:pt idx="2">
                  <c:v>3.4685908961249796E-2</c:v>
                </c:pt>
                <c:pt idx="3">
                  <c:v>3.2239646832871401E-2</c:v>
                </c:pt>
                <c:pt idx="4">
                  <c:v>3.2048372663412004E-2</c:v>
                </c:pt>
                <c:pt idx="5">
                  <c:v>5.4413023826293004E-2</c:v>
                </c:pt>
                <c:pt idx="6">
                  <c:v>0.19781891910094998</c:v>
                </c:pt>
                <c:pt idx="7">
                  <c:v>0.160811250600043</c:v>
                </c:pt>
                <c:pt idx="8">
                  <c:v>2.40941913401699E-2</c:v>
                </c:pt>
                <c:pt idx="9">
                  <c:v>2.6554383386034802E-2</c:v>
                </c:pt>
                <c:pt idx="10">
                  <c:v>1.4724064406023E-2</c:v>
                </c:pt>
                <c:pt idx="11">
                  <c:v>5.9299598835175098E-2</c:v>
                </c:pt>
                <c:pt idx="12">
                  <c:v>2.4489844253995298E-3</c:v>
                </c:pt>
                <c:pt idx="13">
                  <c:v>6.4687829167251396E-3</c:v>
                </c:pt>
                <c:pt idx="14">
                  <c:v>1.92595601432906E-2</c:v>
                </c:pt>
                <c:pt idx="15">
                  <c:v>5.9683025897039804E-2</c:v>
                </c:pt>
                <c:pt idx="16">
                  <c:v>0.21973390133903201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330624"/>
        <c:axId val="162749760"/>
      </c:lineChart>
      <c:catAx>
        <c:axId val="17033062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700" b="0">
                <a:latin typeface="Arial Narrow" pitchFamily="34" charset="0"/>
              </a:defRPr>
            </a:pPr>
            <a:endParaRPr lang="es-ES"/>
          </a:p>
        </c:txPr>
        <c:crossAx val="162749760"/>
        <c:crosses val="autoZero"/>
        <c:auto val="1"/>
        <c:lblAlgn val="ctr"/>
        <c:lblOffset val="100"/>
        <c:noMultiLvlLbl val="0"/>
      </c:catAx>
      <c:valAx>
        <c:axId val="162749760"/>
        <c:scaling>
          <c:orientation val="minMax"/>
          <c:max val="0.25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70330624"/>
        <c:crosses val="autoZero"/>
        <c:crossBetween val="between"/>
        <c:majorUnit val="0.1"/>
      </c:valAx>
    </c:plotArea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P23.</a:t>
            </a:r>
            <a:r>
              <a:rPr lang="es-ES" sz="1000" baseline="0">
                <a:latin typeface="Arial Narrow" pitchFamily="34" charset="0"/>
              </a:rPr>
              <a:t> ¿Me podrías decir cuál era tu sueldo neto mensual?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area3DChart>
        <c:grouping val="standard"/>
        <c:varyColors val="0"/>
        <c:ser>
          <c:idx val="0"/>
          <c:order val="0"/>
          <c:spPr>
            <a:solidFill>
              <a:srgbClr val="00B050"/>
            </a:solidFill>
            <a:ln w="25400"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 prstMaterial="plastic"/>
          </c:spPr>
          <c:dLbls>
            <c:dLbl>
              <c:idx val="0"/>
              <c:layout>
                <c:manualLayout>
                  <c:x val="2.7777777777778043E-3"/>
                  <c:y val="-2.77777777777780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3333333333333367E-3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111329833770845E-2"/>
                  <c:y val="-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rgbClr val="00B050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Menos de 600 euros</c:v>
              </c:pt>
              <c:pt idx="1">
                <c:v>Entre 601 y 900 euros</c:v>
              </c:pt>
              <c:pt idx="2">
                <c:v>Entre 901 y 1.500 euros</c:v>
              </c:pt>
              <c:pt idx="3">
                <c:v>Entre 1.501 y 3.000 euros</c:v>
              </c:pt>
              <c:pt idx="4">
                <c:v>Más de 3.000 euros</c:v>
              </c:pt>
            </c:strLit>
          </c:cat>
          <c:val>
            <c:numRef>
              <c:f>('P23'!$I$6,'P23'!$I$8,'P23'!$I$10,'P23'!$I$12,'P23'!$I$14)</c:f>
              <c:numCache>
                <c:formatCode>0.0%</c:formatCode>
                <c:ptCount val="5"/>
                <c:pt idx="0">
                  <c:v>0.30099999999999999</c:v>
                </c:pt>
                <c:pt idx="1">
                  <c:v>0.30199999999999999</c:v>
                </c:pt>
                <c:pt idx="2">
                  <c:v>0.313</c:v>
                </c:pt>
                <c:pt idx="3">
                  <c:v>8.1000000000000003E-2</c:v>
                </c:pt>
                <c:pt idx="4">
                  <c:v>3.0000000000000001E-3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929216"/>
        <c:axId val="163087488"/>
        <c:axId val="170463232"/>
      </c:area3DChart>
      <c:catAx>
        <c:axId val="16992921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3087488"/>
        <c:crosses val="autoZero"/>
        <c:auto val="1"/>
        <c:lblAlgn val="ctr"/>
        <c:lblOffset val="100"/>
        <c:noMultiLvlLbl val="0"/>
      </c:catAx>
      <c:valAx>
        <c:axId val="163087488"/>
        <c:scaling>
          <c:orientation val="minMax"/>
          <c:max val="1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9929216"/>
        <c:crosses val="autoZero"/>
        <c:crossBetween val="midCat"/>
        <c:majorUnit val="0.2"/>
      </c:valAx>
      <c:serAx>
        <c:axId val="170463232"/>
        <c:scaling>
          <c:orientation val="minMax"/>
        </c:scaling>
        <c:delete val="1"/>
        <c:axPos val="b"/>
        <c:majorTickMark val="out"/>
        <c:minorTickMark val="none"/>
        <c:tickLblPos val="none"/>
        <c:crossAx val="163087488"/>
        <c:crosses val="autoZero"/>
      </c:serAx>
    </c:plotArea>
    <c:plotVisOnly val="1"/>
    <c:dispBlanksAs val="zero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P25.</a:t>
            </a:r>
            <a:r>
              <a:rPr lang="es-ES" sz="1000" baseline="0">
                <a:latin typeface="Arial Narrow" pitchFamily="34" charset="0"/>
              </a:rPr>
              <a:t> ¿Estás trabajando actualmente?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plotArea>
      <c:layout/>
      <c:doughnutChart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explosion val="25"/>
          <c:dLbls>
            <c:dLbl>
              <c:idx val="0"/>
              <c:layout>
                <c:manualLayout>
                  <c:x val="-9.4444444444444525E-2"/>
                  <c:y val="0.1620370370370384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1111111111111123E-2"/>
                  <c:y val="-0.1388888888888888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Lit>
              <c:ptCount val="2"/>
              <c:pt idx="0">
                <c:v>Sí</c:v>
              </c:pt>
              <c:pt idx="1">
                <c:v>No</c:v>
              </c:pt>
            </c:strLit>
          </c:cat>
          <c:val>
            <c:numRef>
              <c:f>('P25'!$I$6,'P25'!$I$8)</c:f>
              <c:numCache>
                <c:formatCode>0.0%</c:formatCode>
                <c:ptCount val="2"/>
                <c:pt idx="0">
                  <c:v>0.55100000000000005</c:v>
                </c:pt>
                <c:pt idx="1">
                  <c:v>0.44900000000000001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87717497812773404"/>
          <c:y val="0.76352690288713909"/>
          <c:w val="7.5602799650044114E-2"/>
          <c:h val="0.160330271216098"/>
        </c:manualLayout>
      </c:layout>
      <c:overlay val="0"/>
      <c:txPr>
        <a:bodyPr/>
        <a:lstStyle/>
        <a:p>
          <a:pPr rtl="0">
            <a:defRPr b="1">
              <a:latin typeface="Arial Narrow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P25.1.1. ¿Por qué  no buscas</a:t>
            </a:r>
            <a:r>
              <a:rPr lang="es-ES" sz="1000" baseline="0">
                <a:latin typeface="Arial Narrow" pitchFamily="34" charset="0"/>
              </a:rPr>
              <a:t> trabajo</a:t>
            </a:r>
            <a:r>
              <a:rPr lang="es-ES" sz="1000">
                <a:latin typeface="Arial Narrow" pitchFamily="34" charset="0"/>
              </a:rPr>
              <a:t>? (Se permite respuesta múltiple)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6">
                <a:lumMod val="50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/>
          </c:spPr>
          <c:invertIfNegative val="0"/>
          <c:dLbls>
            <c:dLbl>
              <c:idx val="1"/>
              <c:layout>
                <c:manualLayout>
                  <c:x val="8.0645161290323567E-3"/>
                  <c:y val="8.148054021132880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064516129032296E-3"/>
                  <c:y val="-8.88888888888894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064516129032296E-3"/>
                  <c:y val="-4.44444444444445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6129032258064523E-2"/>
                  <c:y val="4.074027010566459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06451612903229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solidFill>
                <a:schemeClr val="accent6">
                  <a:lumMod val="50000"/>
                </a:schemeClr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bg1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('P25.1.1'!$B$6,'P25.1.1'!$B$8,'P25.1.1'!$B$10,'P25.1.1'!$B$12,'P25.1.1'!$B$14,'P25.1.1'!$B$16,'P25.1.1'!$B$18,'P25.1.1'!$B$20,'P25.1.1'!$B$22)</c:f>
              <c:strCache>
                <c:ptCount val="9"/>
                <c:pt idx="0">
                  <c:v>Preparo oposiciones</c:v>
                </c:pt>
                <c:pt idx="1">
                  <c:v>Continúo estudiando</c:v>
                </c:pt>
                <c:pt idx="2">
                  <c:v>Intento montar mi propia empresa</c:v>
                </c:pt>
                <c:pt idx="3">
                  <c:v>Por motivos familiares</c:v>
                </c:pt>
                <c:pt idx="4">
                  <c:v>No quiero trabajar</c:v>
                </c:pt>
                <c:pt idx="5">
                  <c:v>Otras razones</c:v>
                </c:pt>
                <c:pt idx="6">
                  <c:v>Preparo oposiciones y continúo estudiando</c:v>
                </c:pt>
                <c:pt idx="7">
                  <c:v>Continúo estudiando y por motivos familiares</c:v>
                </c:pt>
                <c:pt idx="8">
                  <c:v>Continúo estudiando y otras razones</c:v>
                </c:pt>
              </c:strCache>
            </c:strRef>
          </c:cat>
          <c:val>
            <c:numRef>
              <c:f>('P25.1.1'!$I$6,'P25.1.1'!$I$8,'P25.1.1'!$I$10,'P25.1.1'!$I$12,'P25.1.1'!$I$14,'P25.1.1'!$I$16,'P25.1.1'!$I$18,'P25.1.1'!$I$20,'P25.1.1'!$I$22)</c:f>
              <c:numCache>
                <c:formatCode>0.0%</c:formatCode>
                <c:ptCount val="9"/>
                <c:pt idx="0">
                  <c:v>0.16500000000000001</c:v>
                </c:pt>
                <c:pt idx="1">
                  <c:v>0.71599999999999997</c:v>
                </c:pt>
                <c:pt idx="2">
                  <c:v>2.4E-2</c:v>
                </c:pt>
                <c:pt idx="3">
                  <c:v>6.0000000000000001E-3</c:v>
                </c:pt>
                <c:pt idx="4">
                  <c:v>0</c:v>
                </c:pt>
                <c:pt idx="5">
                  <c:v>6.4000000000000001E-2</c:v>
                </c:pt>
                <c:pt idx="6">
                  <c:v>6.0000000000000001E-3</c:v>
                </c:pt>
                <c:pt idx="7">
                  <c:v>1.2E-2</c:v>
                </c:pt>
                <c:pt idx="8">
                  <c:v>6.0000000000000001E-3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171849216"/>
        <c:axId val="163090368"/>
        <c:axId val="0"/>
      </c:bar3DChart>
      <c:catAx>
        <c:axId val="171849216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solidFill>
                  <a:sysClr val="windowText" lastClr="000000"/>
                </a:solidFill>
                <a:latin typeface="Arial Narrow" pitchFamily="34" charset="0"/>
              </a:defRPr>
            </a:pPr>
            <a:endParaRPr lang="es-ES"/>
          </a:p>
        </c:txPr>
        <c:crossAx val="163090368"/>
        <c:crosses val="autoZero"/>
        <c:auto val="1"/>
        <c:lblAlgn val="ctr"/>
        <c:lblOffset val="100"/>
        <c:noMultiLvlLbl val="0"/>
      </c:catAx>
      <c:valAx>
        <c:axId val="163090368"/>
        <c:scaling>
          <c:orientation val="minMax"/>
          <c:max val="1"/>
        </c:scaling>
        <c:delete val="0"/>
        <c:axPos val="b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71849216"/>
        <c:crossesAt val="1"/>
        <c:crossBetween val="between"/>
        <c:majorUnit val="0.2"/>
      </c:valAx>
    </c:plotArea>
    <c:plotVisOnly val="1"/>
    <c:dispBlanksAs val="gap"/>
    <c:showDLblsOverMax val="0"/>
  </c:chart>
  <c:spPr>
    <a:gradFill flip="none" rotWithShape="1">
      <a:gsLst>
        <a:gs pos="0">
          <a:srgbClr val="FBEAC7"/>
        </a:gs>
        <a:gs pos="17999">
          <a:srgbClr val="FEE7F2"/>
        </a:gs>
        <a:gs pos="36000">
          <a:srgbClr val="FAC77D"/>
        </a:gs>
        <a:gs pos="61000">
          <a:srgbClr val="FBA97D"/>
        </a:gs>
        <a:gs pos="82001">
          <a:srgbClr val="FBD49C"/>
        </a:gs>
        <a:gs pos="100000">
          <a:srgbClr val="FEE7F2"/>
        </a:gs>
      </a:gsLst>
      <a:path path="circle">
        <a:fillToRect l="100000" t="100000"/>
      </a:path>
      <a:tileRect r="-100000" b="-100000"/>
    </a:gra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solidFill>
                  <a:schemeClr val="bg1"/>
                </a:solidFill>
                <a:latin typeface="Arial Narrow" pitchFamily="34" charset="0"/>
              </a:defRPr>
            </a:pPr>
            <a:r>
              <a:rPr lang="es-ES" sz="1000">
                <a:solidFill>
                  <a:schemeClr val="bg1"/>
                </a:solidFill>
                <a:latin typeface="Arial Narrow" pitchFamily="34" charset="0"/>
              </a:rPr>
              <a:t>P25.2. ¿Es</a:t>
            </a:r>
            <a:r>
              <a:rPr lang="es-ES" sz="1000" baseline="0">
                <a:solidFill>
                  <a:schemeClr val="bg1"/>
                </a:solidFill>
                <a:latin typeface="Arial Narrow" pitchFamily="34" charset="0"/>
              </a:rPr>
              <a:t> el mismo empleo o es distinto al primero</a:t>
            </a:r>
            <a:r>
              <a:rPr lang="es-ES" sz="1000">
                <a:solidFill>
                  <a:schemeClr val="bg1"/>
                </a:solidFill>
                <a:latin typeface="Arial Narrow" pitchFamily="34" charset="0"/>
              </a:rPr>
              <a:t>?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chemeClr val="accent5">
                  <a:lumMod val="50000"/>
                </a:schemeClr>
              </a:solidFill>
            </a:ln>
          </c:spPr>
          <c:marker>
            <c:spPr>
              <a:solidFill>
                <a:schemeClr val="accent5">
                  <a:lumMod val="50000"/>
                </a:schemeClr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>
                <c:manualLayout>
                  <c:x val="-5.5555555555555455E-2"/>
                  <c:y val="-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7222222222222332E-2"/>
                  <c:y val="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solidFill>
                <a:schemeClr val="accent5">
                  <a:lumMod val="50000"/>
                </a:schemeClr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2"/>
              <c:pt idx="0">
                <c:v>Sí</c:v>
              </c:pt>
              <c:pt idx="1">
                <c:v>No</c:v>
              </c:pt>
            </c:strLit>
          </c:cat>
          <c:val>
            <c:numRef>
              <c:f>('P25.2'!$I$6,'P25.2'!$I$8)</c:f>
              <c:numCache>
                <c:formatCode>0.0%</c:formatCode>
                <c:ptCount val="2"/>
                <c:pt idx="0">
                  <c:v>0.55299999999999994</c:v>
                </c:pt>
                <c:pt idx="1">
                  <c:v>0.44700000000000001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851264"/>
        <c:axId val="163092096"/>
      </c:lineChart>
      <c:catAx>
        <c:axId val="17185126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itchFamily="34" charset="0"/>
              </a:defRPr>
            </a:pPr>
            <a:endParaRPr lang="es-ES"/>
          </a:p>
        </c:txPr>
        <c:crossAx val="163092096"/>
        <c:crosses val="autoZero"/>
        <c:auto val="1"/>
        <c:lblAlgn val="ctr"/>
        <c:lblOffset val="100"/>
        <c:noMultiLvlLbl val="0"/>
      </c:catAx>
      <c:valAx>
        <c:axId val="1630920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solidFill>
                  <a:schemeClr val="bg1"/>
                </a:solidFill>
                <a:latin typeface="Arial Narrow" pitchFamily="34" charset="0"/>
              </a:defRPr>
            </a:pPr>
            <a:endParaRPr lang="es-ES"/>
          </a:p>
        </c:txPr>
        <c:crossAx val="171851264"/>
        <c:crosses val="autoZero"/>
        <c:crossBetween val="between"/>
        <c:majorUnit val="0.2"/>
      </c:valAx>
      <c:spPr>
        <a:solidFill>
          <a:schemeClr val="bg1"/>
        </a:solidFill>
      </c:spPr>
    </c:plotArea>
    <c:plotVisOnly val="1"/>
    <c:dispBlanksAs val="gap"/>
    <c:showDLblsOverMax val="0"/>
  </c:chart>
  <c:spPr>
    <a:solidFill>
      <a:schemeClr val="accent5">
        <a:lumMod val="75000"/>
      </a:schemeClr>
    </a:soli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txPr>
    <a:bodyPr/>
    <a:lstStyle/>
    <a:p>
      <a:pPr>
        <a:defRPr>
          <a:solidFill>
            <a:schemeClr val="bg1"/>
          </a:solidFill>
        </a:defRPr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P26.</a:t>
            </a:r>
            <a:r>
              <a:rPr lang="es-ES" sz="1000" baseline="0">
                <a:latin typeface="Arial Narrow" pitchFamily="34" charset="0"/>
              </a:rPr>
              <a:t> ¿Trabajas en Extremadura, otra Comunidad o fuera de España?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chemeClr val="accent3">
                  <a:lumMod val="50000"/>
                </a:schemeClr>
              </a:solidFill>
            </a:ln>
          </c:spPr>
          <c:marker>
            <c:spPr>
              <a:solidFill>
                <a:srgbClr val="EEECE1">
                  <a:lumMod val="25000"/>
                </a:srgbClr>
              </a:solidFill>
              <a:ln>
                <a:solidFill>
                  <a:srgbClr val="9BBB59">
                    <a:lumMod val="50000"/>
                  </a:srgbClr>
                </a:solidFill>
              </a:ln>
            </c:spPr>
          </c:marker>
          <c:dLbls>
            <c:dLbl>
              <c:idx val="0"/>
              <c:layout>
                <c:manualLayout>
                  <c:x val="-6.9444444444444503E-2"/>
                  <c:y val="-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3333333333333367E-3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7777777777778043E-3"/>
                  <c:y val="-2.77777777777780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solidFill>
                <a:schemeClr val="accent3">
                  <a:lumMod val="50000"/>
                </a:schemeClr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bg1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Extremadura</c:v>
              </c:pt>
              <c:pt idx="1">
                <c:v>Otra Comunidad Autónoma</c:v>
              </c:pt>
              <c:pt idx="2">
                <c:v>Extranjero</c:v>
              </c:pt>
            </c:strLit>
          </c:cat>
          <c:val>
            <c:numRef>
              <c:f>('P26'!$I$6,'P26'!$I$8,'P26'!$I$10)</c:f>
              <c:numCache>
                <c:formatCode>0.0%</c:formatCode>
                <c:ptCount val="3"/>
                <c:pt idx="0">
                  <c:v>0.7659999999999999</c:v>
                </c:pt>
                <c:pt idx="1">
                  <c:v>0.221</c:v>
                </c:pt>
                <c:pt idx="2">
                  <c:v>1.3000000000000001E-2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020672"/>
        <c:axId val="163093824"/>
      </c:lineChart>
      <c:catAx>
        <c:axId val="17302067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solidFill>
                  <a:sysClr val="windowText" lastClr="000000"/>
                </a:solidFill>
                <a:latin typeface="Arial Narrow" pitchFamily="34" charset="0"/>
              </a:defRPr>
            </a:pPr>
            <a:endParaRPr lang="es-ES"/>
          </a:p>
        </c:txPr>
        <c:crossAx val="163093824"/>
        <c:crosses val="autoZero"/>
        <c:auto val="1"/>
        <c:lblAlgn val="ctr"/>
        <c:lblOffset val="100"/>
        <c:noMultiLvlLbl val="0"/>
      </c:catAx>
      <c:valAx>
        <c:axId val="163093824"/>
        <c:scaling>
          <c:orientation val="minMax"/>
          <c:max val="1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73020672"/>
        <c:crosses val="autoZero"/>
        <c:crossBetween val="between"/>
        <c:majorUnit val="0.2"/>
      </c:valAx>
    </c:plotArea>
    <c:plotVisOnly val="1"/>
    <c:dispBlanksAs val="gap"/>
    <c:showDLblsOverMax val="0"/>
  </c:chart>
  <c:spPr>
    <a:gradFill flip="none" rotWithShape="1">
      <a:gsLst>
        <a:gs pos="0">
          <a:srgbClr val="DDEBCF"/>
        </a:gs>
        <a:gs pos="50000">
          <a:srgbClr val="9CB86E"/>
        </a:gs>
        <a:gs pos="100000">
          <a:srgbClr val="156B13"/>
        </a:gs>
      </a:gsLst>
      <a:lin ang="2700000" scaled="0"/>
      <a:tileRect/>
    </a:gra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P27.</a:t>
            </a:r>
            <a:r>
              <a:rPr lang="es-ES" sz="1000" baseline="0">
                <a:latin typeface="Arial Narrow" pitchFamily="34" charset="0"/>
              </a:rPr>
              <a:t> ¿Eres autónomo?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cene3d>
                <a:camera prst="orthographicFront"/>
                <a:lightRig rig="threePt" dir="t"/>
              </a:scene3d>
              <a:sp3d prstMaterial="matte">
                <a:bevelT/>
                <a:bevelB/>
              </a:sp3d>
            </c:spPr>
          </c:dPt>
          <c:dLbls>
            <c:dLbl>
              <c:idx val="0"/>
              <c:layout>
                <c:manualLayout>
                  <c:x val="-5.2685258092738406E-2"/>
                  <c:y val="6.699732300904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4161198600174977E-2"/>
                  <c:y val="-0.1587715489052239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900" b="1">
                    <a:solidFill>
                      <a:schemeClr val="bg1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Lit>
              <c:ptCount val="2"/>
              <c:pt idx="0">
                <c:v>Sí</c:v>
              </c:pt>
              <c:pt idx="1">
                <c:v>No, trabajo para una empresa (por cuenta ajena)</c:v>
              </c:pt>
            </c:strLit>
          </c:cat>
          <c:val>
            <c:numRef>
              <c:f>('P27'!$I$6,'P27'!$I$8)</c:f>
              <c:numCache>
                <c:formatCode>0.0%</c:formatCode>
                <c:ptCount val="2"/>
                <c:pt idx="0">
                  <c:v>0.111</c:v>
                </c:pt>
                <c:pt idx="1">
                  <c:v>0.88900000000000001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9998315835520553"/>
          <c:y val="0.75526268518760498"/>
          <c:w val="0.26673753280839707"/>
          <c:h val="0.18368064457059149"/>
        </c:manualLayout>
      </c:layout>
      <c:overlay val="0"/>
      <c:txPr>
        <a:bodyPr/>
        <a:lstStyle/>
        <a:p>
          <a:pPr rtl="0"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P28.</a:t>
            </a:r>
            <a:r>
              <a:rPr lang="es-ES" sz="1000" baseline="0">
                <a:latin typeface="Arial Narrow" pitchFamily="34" charset="0"/>
              </a:rPr>
              <a:t> ¿Y cómo lo encontraste? 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002A7E"/>
            </a:solidFill>
            <a:ln>
              <a:solidFill>
                <a:schemeClr val="bg1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0"/>
              <c:layout>
                <c:manualLayout>
                  <c:x val="8.333333333333336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888888888888959E-2"/>
                  <c:y val="-3.44530577088718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333333333333336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333333333333336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3333333333333367E-3"/>
                  <c:y val="-3.44530577088718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5555555555555558E-3"/>
                  <c:y val="-3.44530577088718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8.3333333333333367E-3"/>
                  <c:y val="-3.44530577088718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111111111111112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1.111111111111112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8.3333333333334546E-3"/>
                  <c:y val="-3.15816047330734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1111111111111125E-2"/>
                  <c:y val="-3.44530577088718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solidFill>
                <a:srgbClr val="002A7E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bg1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11"/>
              <c:pt idx="0">
                <c:v>A través de las prácticas de la Universidad</c:v>
              </c:pt>
              <c:pt idx="1">
                <c:v>A través de prácticas no relacionadas con la Universidad</c:v>
              </c:pt>
              <c:pt idx="2">
                <c:v>Contactos personales o familiares</c:v>
              </c:pt>
              <c:pt idx="3">
                <c:v>Respondiendo a un anuncio en prensa o internet</c:v>
              </c:pt>
              <c:pt idx="4">
                <c:v>Colgando el currículum en internet</c:v>
              </c:pt>
              <c:pt idx="5">
                <c:v>Enviando el currículum directamente a la empresa</c:v>
              </c:pt>
              <c:pt idx="6">
                <c:v>A través de empresas de selección de personal</c:v>
              </c:pt>
              <c:pt idx="7">
                <c:v>Bolsa de empleo de la UEx</c:v>
              </c:pt>
              <c:pt idx="8">
                <c:v>Bolsa de trabajo</c:v>
              </c:pt>
              <c:pt idx="9">
                <c:v>Oposición</c:v>
              </c:pt>
              <c:pt idx="10">
                <c:v>Otros medios</c:v>
              </c:pt>
            </c:strLit>
          </c:cat>
          <c:val>
            <c:numRef>
              <c:f>('P28'!$I$6,'P28'!$I$8,'P28'!$I$10,'P28'!$I$12,'P28'!$I$14,'P28'!$I$16,'P28'!$I$18,'P28'!$I$20,'P28'!$I$22,'P28'!$I$24,'P28'!$I$26)</c:f>
              <c:numCache>
                <c:formatCode>0.0%</c:formatCode>
                <c:ptCount val="11"/>
                <c:pt idx="0">
                  <c:v>5.4000000000000006E-2</c:v>
                </c:pt>
                <c:pt idx="1">
                  <c:v>2.1000000000000001E-2</c:v>
                </c:pt>
                <c:pt idx="2">
                  <c:v>0.23800000000000002</c:v>
                </c:pt>
                <c:pt idx="3">
                  <c:v>5.5E-2</c:v>
                </c:pt>
                <c:pt idx="4">
                  <c:v>0.10300000000000001</c:v>
                </c:pt>
                <c:pt idx="5">
                  <c:v>0.17899999999999999</c:v>
                </c:pt>
                <c:pt idx="6">
                  <c:v>1.3000000000000001E-2</c:v>
                </c:pt>
                <c:pt idx="7">
                  <c:v>1.7000000000000001E-2</c:v>
                </c:pt>
                <c:pt idx="8">
                  <c:v>8.5000000000000006E-2</c:v>
                </c:pt>
                <c:pt idx="9">
                  <c:v>0.159</c:v>
                </c:pt>
                <c:pt idx="10">
                  <c:v>7.6999999999999999E-2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73825536"/>
        <c:axId val="164309248"/>
        <c:axId val="0"/>
      </c:bar3DChart>
      <c:catAx>
        <c:axId val="173825536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4309248"/>
        <c:crosses val="autoZero"/>
        <c:auto val="1"/>
        <c:lblAlgn val="ctr"/>
        <c:lblOffset val="100"/>
        <c:noMultiLvlLbl val="0"/>
      </c:catAx>
      <c:valAx>
        <c:axId val="164309248"/>
        <c:scaling>
          <c:orientation val="minMax"/>
          <c:max val="0.25"/>
        </c:scaling>
        <c:delete val="0"/>
        <c:axPos val="b"/>
        <c:majorGridlines/>
        <c:numFmt formatCode="0%" sourceLinked="0"/>
        <c:majorTickMark val="none"/>
        <c:minorTickMark val="none"/>
        <c:tickLblPos val="nextTo"/>
        <c:spPr>
          <a:ln>
            <a:solidFill>
              <a:prstClr val="white"/>
            </a:solidFill>
          </a:ln>
        </c:spPr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73825536"/>
        <c:crosses val="autoZero"/>
        <c:crossBetween val="between"/>
        <c:majorUnit val="0.05"/>
      </c:valAx>
    </c:plotArea>
    <c:plotVisOnly val="1"/>
    <c:dispBlanksAs val="gap"/>
    <c:showDLblsOverMax val="0"/>
  </c:chart>
  <c:spPr>
    <a:gradFill>
      <a:gsLst>
        <a:gs pos="0">
          <a:srgbClr val="5E9EFF"/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lin ang="5400000" scaled="0"/>
    </a:gra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solidFill>
                  <a:schemeClr val="bg1"/>
                </a:solidFill>
                <a:latin typeface="Arial Narrow" pitchFamily="34" charset="0"/>
              </a:rPr>
              <a:t>Distribución</a:t>
            </a:r>
            <a:r>
              <a:rPr lang="es-ES" sz="1000" baseline="0">
                <a:solidFill>
                  <a:schemeClr val="bg1"/>
                </a:solidFill>
                <a:latin typeface="Arial Narrow" pitchFamily="34" charset="0"/>
              </a:rPr>
              <a:t> de la respuesta según el Campus de pertenencia</a:t>
            </a:r>
            <a:endParaRPr lang="es-ES" sz="1000">
              <a:solidFill>
                <a:schemeClr val="bg1"/>
              </a:solidFill>
              <a:latin typeface="Arial Narrow" pitchFamily="34" charset="0"/>
            </a:endParaRPr>
          </a:p>
        </c:rich>
      </c:tx>
      <c:layout/>
      <c:overlay val="0"/>
      <c:spPr>
        <a:solidFill>
          <a:schemeClr val="accent6">
            <a:lumMod val="50000"/>
          </a:schemeClr>
        </a:solidFill>
        <a:scene3d>
          <a:camera prst="orthographicFront"/>
          <a:lightRig rig="threePt" dir="t"/>
        </a:scene3d>
        <a:sp3d>
          <a:bevelT/>
        </a:sp3d>
      </c:spPr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6">
                <a:lumMod val="50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 prstMaterial="plastic"/>
          </c:spPr>
          <c:invertIfNegative val="0"/>
          <c:dLbls>
            <c:dLbl>
              <c:idx val="0"/>
              <c:layout>
                <c:manualLayout>
                  <c:x val="1.111111111111112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888888888888975E-2"/>
                  <c:y val="-4.62962962962973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888888888888975E-2"/>
                  <c:y val="-4.629629629629656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88888888888897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6666666666666701E-2"/>
                  <c:y val="-4.629629629629656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solidFill>
                <a:sysClr val="window" lastClr="FFFFFF"/>
              </a:solidFill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accent6">
                        <a:lumMod val="50000"/>
                      </a:schemeClr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Campus!$B$5:$B$9</c:f>
              <c:strCache>
                <c:ptCount val="5"/>
                <c:pt idx="0">
                  <c:v>Almendralejo</c:v>
                </c:pt>
                <c:pt idx="1">
                  <c:v>Badajoz</c:v>
                </c:pt>
                <c:pt idx="2">
                  <c:v>Cáceres</c:v>
                </c:pt>
                <c:pt idx="3">
                  <c:v>Mérida</c:v>
                </c:pt>
                <c:pt idx="4">
                  <c:v>Plasencia</c:v>
                </c:pt>
              </c:strCache>
            </c:strRef>
          </c:cat>
          <c:val>
            <c:numRef>
              <c:f>(Campus!$E$5,Campus!$E$6,Campus!$E$7,Campus!$E$8,Campus!$E$9)</c:f>
              <c:numCache>
                <c:formatCode>0.0%</c:formatCode>
                <c:ptCount val="5"/>
                <c:pt idx="0">
                  <c:v>1.9623875715453803E-2</c:v>
                </c:pt>
                <c:pt idx="1">
                  <c:v>0.44439901880621419</c:v>
                </c:pt>
                <c:pt idx="2">
                  <c:v>0.46197874080130824</c:v>
                </c:pt>
                <c:pt idx="3">
                  <c:v>2.6982829108748975E-2</c:v>
                </c:pt>
                <c:pt idx="4">
                  <c:v>4.7015535568274737E-2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76893184"/>
        <c:axId val="171565632"/>
        <c:axId val="0"/>
      </c:bar3DChart>
      <c:catAx>
        <c:axId val="76893184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Arial Narrow" pitchFamily="34" charset="0"/>
              </a:defRPr>
            </a:pPr>
            <a:endParaRPr lang="es-ES"/>
          </a:p>
        </c:txPr>
        <c:crossAx val="171565632"/>
        <c:crosses val="autoZero"/>
        <c:auto val="1"/>
        <c:lblAlgn val="ctr"/>
        <c:lblOffset val="100"/>
        <c:noMultiLvlLbl val="0"/>
      </c:catAx>
      <c:valAx>
        <c:axId val="171565632"/>
        <c:scaling>
          <c:orientation val="minMax"/>
          <c:max val="0.5"/>
        </c:scaling>
        <c:delete val="0"/>
        <c:axPos val="b"/>
        <c:majorGridlines>
          <c:spPr>
            <a:ln>
              <a:solidFill>
                <a:schemeClr val="accent1"/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Arial Narrow" pitchFamily="34" charset="0"/>
              </a:defRPr>
            </a:pPr>
            <a:endParaRPr lang="es-ES"/>
          </a:p>
        </c:txPr>
        <c:crossAx val="76893184"/>
        <c:crosses val="autoZero"/>
        <c:crossBetween val="between"/>
        <c:majorUnit val="0.1"/>
      </c:valAx>
    </c:plotArea>
    <c:plotVisOnly val="1"/>
    <c:dispBlanksAs val="gap"/>
    <c:showDLblsOverMax val="0"/>
  </c:chart>
  <c:spPr>
    <a:gradFill flip="none" rotWithShape="1">
      <a:gsLst>
        <a:gs pos="0">
          <a:srgbClr val="FBEAC7">
            <a:alpha val="75000"/>
          </a:srgbClr>
        </a:gs>
        <a:gs pos="17999">
          <a:srgbClr val="FEE7F2"/>
        </a:gs>
        <a:gs pos="36000">
          <a:srgbClr val="FAC77D"/>
        </a:gs>
        <a:gs pos="61000">
          <a:srgbClr val="FBA97D"/>
        </a:gs>
        <a:gs pos="82001">
          <a:srgbClr val="FBD49C"/>
        </a:gs>
        <a:gs pos="100000">
          <a:srgbClr val="FEE7F2"/>
        </a:gs>
      </a:gsLst>
      <a:path path="circle">
        <a:fillToRect r="100000" b="100000"/>
      </a:path>
      <a:tileRect l="-100000" t="-100000"/>
    </a:gradFill>
    <a:scene3d>
      <a:camera prst="orthographicFront"/>
      <a:lightRig rig="threePt" dir="t"/>
    </a:scene3d>
    <a:sp3d>
      <a:bevelT/>
    </a:sp3d>
  </c:spPr>
  <c:printSettings>
    <c:headerFooter/>
    <c:pageMargins b="0.7500000000000081" l="0.70000000000000062" r="0.70000000000000062" t="0.7500000000000081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solidFill>
                  <a:sysClr val="windowText" lastClr="000000"/>
                </a:solidFill>
                <a:latin typeface="Arial Narrow" pitchFamily="34" charset="0"/>
              </a:defRPr>
            </a:pPr>
            <a:r>
              <a:rPr lang="es-ES" sz="1000">
                <a:solidFill>
                  <a:sysClr val="windowText" lastClr="000000"/>
                </a:solidFill>
                <a:latin typeface="Arial Narrow" pitchFamily="34" charset="0"/>
              </a:rPr>
              <a:t>P29.</a:t>
            </a:r>
            <a:r>
              <a:rPr lang="es-ES" sz="1000" baseline="0">
                <a:solidFill>
                  <a:sysClr val="windowText" lastClr="000000"/>
                </a:solidFill>
                <a:latin typeface="Arial Narrow" pitchFamily="34" charset="0"/>
              </a:rPr>
              <a:t> ¿Qué tipo de contrato tienes?</a:t>
            </a:r>
            <a:endParaRPr lang="es-ES" sz="1000">
              <a:solidFill>
                <a:sysClr val="windowText" lastClr="000000"/>
              </a:solidFill>
              <a:latin typeface="Arial Narrow" pitchFamily="34" charset="0"/>
            </a:endParaRP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  <a:ln>
              <a:solidFill>
                <a:schemeClr val="bg2">
                  <a:lumMod val="50000"/>
                </a:schemeClr>
              </a:solidFill>
            </a:ln>
            <a:scene3d>
              <a:camera prst="orthographicFront"/>
              <a:lightRig rig="threePt" dir="t"/>
            </a:scene3d>
            <a:sp3d prstMaterial="metal"/>
          </c:spPr>
          <c:invertIfNegative val="0"/>
          <c:dLbls>
            <c:dLbl>
              <c:idx val="0"/>
              <c:layout>
                <c:manualLayout>
                  <c:x val="1.1111111111111101E-2"/>
                  <c:y val="-2.77777777777779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3333333333333367E-3"/>
                  <c:y val="-2.77777777777779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666666666666701E-2"/>
                  <c:y val="-1.38888888888889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3333333333333367E-3"/>
                  <c:y val="-5.09259259259259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solidFill>
                <a:srgbClr val="835631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4"/>
              <c:pt idx="0">
                <c:v>Funcionario/Interino</c:v>
              </c:pt>
              <c:pt idx="1">
                <c:v>Laboral</c:v>
              </c:pt>
              <c:pt idx="2">
                <c:v>Beca</c:v>
              </c:pt>
              <c:pt idx="3">
                <c:v>Otro</c:v>
              </c:pt>
            </c:strLit>
          </c:cat>
          <c:val>
            <c:numRef>
              <c:f>('P29'!$I$6,'P29'!$I$8,'P29'!$I$10,'P29'!$I$12)</c:f>
              <c:numCache>
                <c:formatCode>0.0%</c:formatCode>
                <c:ptCount val="4"/>
                <c:pt idx="0">
                  <c:v>0.10800000000000001</c:v>
                </c:pt>
                <c:pt idx="1">
                  <c:v>0.79700000000000004</c:v>
                </c:pt>
                <c:pt idx="2">
                  <c:v>4.4000000000000004E-2</c:v>
                </c:pt>
                <c:pt idx="3">
                  <c:v>5.2000000000000005E-2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173824512"/>
        <c:axId val="164310976"/>
        <c:axId val="0"/>
      </c:bar3DChart>
      <c:catAx>
        <c:axId val="17382451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4310976"/>
        <c:crosses val="autoZero"/>
        <c:auto val="1"/>
        <c:lblAlgn val="ctr"/>
        <c:lblOffset val="100"/>
        <c:noMultiLvlLbl val="0"/>
      </c:catAx>
      <c:valAx>
        <c:axId val="164310976"/>
        <c:scaling>
          <c:orientation val="minMax"/>
          <c:max val="1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73824512"/>
        <c:crosses val="autoZero"/>
        <c:crossBetween val="between"/>
        <c:majorUnit val="0.2"/>
      </c:valAx>
    </c:plotArea>
    <c:plotVisOnly val="1"/>
    <c:dispBlanksAs val="gap"/>
    <c:showDLblsOverMax val="0"/>
  </c:chart>
  <c:spPr>
    <a:blipFill>
      <a:blip xmlns:r="http://schemas.openxmlformats.org/officeDocument/2006/relationships" r:embed="rId2"/>
      <a:tile tx="0" ty="0" sx="100000" sy="100000" flip="none" algn="tl"/>
    </a:blip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P30.</a:t>
            </a:r>
            <a:r>
              <a:rPr lang="es-ES" sz="1000" baseline="0">
                <a:latin typeface="Arial Narrow" pitchFamily="34" charset="0"/>
              </a:rPr>
              <a:t> ¿Cuál es la duración del contrato?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plotArea>
      <c:layout/>
      <c:doughnutChart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explosion val="25"/>
          <c:dLbls>
            <c:dLbl>
              <c:idx val="0"/>
              <c:layout>
                <c:manualLayout>
                  <c:x val="-2.7777777777778295E-3"/>
                  <c:y val="0.1574074074074105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3888888888888884E-2"/>
                  <c:y val="-0.2685185185185185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bg1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Lit>
              <c:ptCount val="2"/>
              <c:pt idx="0">
                <c:v>Indefinido</c:v>
              </c:pt>
              <c:pt idx="1">
                <c:v>Temporal</c:v>
              </c:pt>
            </c:strLit>
          </c:cat>
          <c:val>
            <c:numRef>
              <c:f>('P30'!$I$6,'P30'!$I$8)</c:f>
              <c:numCache>
                <c:formatCode>0.0%</c:formatCode>
                <c:ptCount val="2"/>
                <c:pt idx="0">
                  <c:v>0.37200000000000005</c:v>
                </c:pt>
                <c:pt idx="1">
                  <c:v>0.628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8011375765529305"/>
          <c:y val="0.75548155438903475"/>
          <c:w val="0.12664020122484687"/>
          <c:h val="0.13938393117527104"/>
        </c:manualLayout>
      </c:layout>
      <c:overlay val="0"/>
      <c:txPr>
        <a:bodyPr/>
        <a:lstStyle/>
        <a:p>
          <a:pPr rtl="0"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gradFill flip="none" rotWithShape="1">
      <a:gsLst>
        <a:gs pos="0">
          <a:srgbClr val="FFFFFF"/>
        </a:gs>
        <a:gs pos="7001">
          <a:srgbClr val="E6E6E6"/>
        </a:gs>
        <a:gs pos="32001">
          <a:srgbClr val="7D8496"/>
        </a:gs>
        <a:gs pos="47000">
          <a:srgbClr val="E6E6E6"/>
        </a:gs>
        <a:gs pos="85001">
          <a:srgbClr val="7D8496"/>
        </a:gs>
        <a:gs pos="100000">
          <a:srgbClr val="E6E6E6"/>
        </a:gs>
      </a:gsLst>
      <a:lin ang="2700000" scaled="0"/>
      <a:tileRect/>
    </a:gra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P31.</a:t>
            </a:r>
            <a:r>
              <a:rPr lang="es-ES" sz="1000" baseline="0">
                <a:latin typeface="Arial Narrow" pitchFamily="34" charset="0"/>
              </a:rPr>
              <a:t> ¿Trabajas en la empresa pública?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prstClr val="black"/>
            </a:solidFill>
            <a:scene3d>
              <a:camera prst="orthographicFront"/>
              <a:lightRig rig="threePt" dir="t"/>
            </a:scene3d>
            <a:sp3d/>
          </c:spPr>
          <c:invertIfNegative val="0"/>
          <c:dPt>
            <c:idx val="0"/>
            <c:invertIfNegative val="0"/>
            <c:bubble3D val="0"/>
            <c:spPr>
              <a:solidFill>
                <a:prstClr val="black"/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/>
            </c:spPr>
          </c:dPt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rgbClr val="343434"/>
                </a:solidFill>
              </a:ln>
              <a:scene3d>
                <a:camera prst="orthographicFront"/>
                <a:lightRig rig="threePt" dir="t"/>
              </a:scene3d>
              <a:sp3d/>
            </c:spPr>
          </c:dPt>
          <c:dLbls>
            <c:dLbl>
              <c:idx val="0"/>
              <c:layout>
                <c:manualLayout>
                  <c:x val="0"/>
                  <c:y val="0.12500000000000008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bg1"/>
                      </a:solidFill>
                      <a:latin typeface="Arial Narrow" pitchFamily="34" charset="0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777777777777803E-3"/>
                  <c:y val="0.1111111111111111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latin typeface="Arial Narrow" pitchFamily="34" charset="0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900"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2"/>
              <c:pt idx="0">
                <c:v>Pública</c:v>
              </c:pt>
              <c:pt idx="1">
                <c:v>Privada</c:v>
              </c:pt>
            </c:strLit>
          </c:cat>
          <c:val>
            <c:numRef>
              <c:f>('P31'!$I$6,'P31'!$I$8)</c:f>
              <c:numCache>
                <c:formatCode>0.0%</c:formatCode>
                <c:ptCount val="2"/>
                <c:pt idx="0">
                  <c:v>0.35799999999999998</c:v>
                </c:pt>
                <c:pt idx="1">
                  <c:v>0.64200000000000002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5587328"/>
        <c:axId val="164313856"/>
        <c:axId val="0"/>
      </c:bar3DChart>
      <c:catAx>
        <c:axId val="17558732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900" b="1">
                <a:latin typeface="Arial Narrow" pitchFamily="34" charset="0"/>
              </a:defRPr>
            </a:pPr>
            <a:endParaRPr lang="es-ES"/>
          </a:p>
        </c:txPr>
        <c:crossAx val="164313856"/>
        <c:crosses val="autoZero"/>
        <c:auto val="1"/>
        <c:lblAlgn val="ctr"/>
        <c:lblOffset val="100"/>
        <c:noMultiLvlLbl val="0"/>
      </c:catAx>
      <c:valAx>
        <c:axId val="164313856"/>
        <c:scaling>
          <c:orientation val="minMax"/>
          <c:max val="1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75587328"/>
        <c:crosses val="autoZero"/>
        <c:crossBetween val="between"/>
        <c:majorUnit val="0.2"/>
      </c:valAx>
    </c:plotArea>
    <c:plotVisOnly val="1"/>
    <c:dispBlanksAs val="gap"/>
    <c:showDLblsOverMax val="0"/>
  </c:chart>
  <c:spPr>
    <a:gradFill>
      <a:gsLst>
        <a:gs pos="0">
          <a:srgbClr val="FFFFFF"/>
        </a:gs>
        <a:gs pos="7001">
          <a:srgbClr val="E6E6E6"/>
        </a:gs>
        <a:gs pos="32001">
          <a:srgbClr val="7D8496"/>
        </a:gs>
        <a:gs pos="47000">
          <a:srgbClr val="E6E6E6"/>
        </a:gs>
        <a:gs pos="85001">
          <a:srgbClr val="7D8496"/>
        </a:gs>
        <a:gs pos="100000">
          <a:srgbClr val="E6E6E6"/>
        </a:gs>
      </a:gsLst>
      <a:lin ang="2700000" scaled="0"/>
    </a:gra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'P32'!$C$4:$H$4</c:f>
              <c:strCache>
                <c:ptCount val="1"/>
                <c:pt idx="0">
                  <c:v>P32. ¿En qué sector?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>
                <c:manualLayout>
                  <c:x val="-3.6111111111111212E-2"/>
                  <c:y val="-3.18979266347687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6111111111111212E-2"/>
                  <c:y val="-3.18979266347687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333333333333334E-2"/>
                  <c:y val="-3.18979266347687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6111111111111212E-2"/>
                  <c:y val="-3.5087719298245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6111111111111212E-2"/>
                  <c:y val="-3.8277511961722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333333333333334E-2"/>
                  <c:y val="3.189792663476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0.05"/>
                  <c:y val="4.78468899521531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7777777777778224E-2"/>
                  <c:y val="5.42264752791068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4.1666666666666664E-2"/>
                  <c:y val="-3.8277511961722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333333333333334E-2"/>
                  <c:y val="-4.1467304625199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3.6111111111111212E-2"/>
                  <c:y val="-3.18979266347687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3.333333333333334E-2"/>
                  <c:y val="-3.18979266347687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4.1666666666666567E-2"/>
                  <c:y val="-3.18979266347687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4.1666666666666664E-2"/>
                  <c:y val="-3.82775119617225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3.3333552055993004E-2"/>
                  <c:y val="-2.870838513606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3.888888888888889E-2"/>
                  <c:y val="-3.18979266347687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3.333333333333334E-2"/>
                  <c:y val="-3.18979266347687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solidFill>
                <a:srgbClr val="7030A0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700" b="1">
                    <a:solidFill>
                      <a:schemeClr val="bg1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('P32'!$B$6,'P32'!$B$8,'P32'!$B$10,'P32'!$B$12,'P32'!$B$14,'P32'!$B$16,'P32'!$B$18,'P32'!$B$20,'P32'!$B$22,'P32'!$B$24,'P32'!$B$26,'P32'!$B$28,'P32'!$B$30,'P32'!$B$32,'P32'!$B$34,'P32'!$B$36,'P32'!$B$38)</c:f>
              <c:strCache>
                <c:ptCount val="17"/>
                <c:pt idx="0">
                  <c:v>Asesoría, consultoría, auditoría</c:v>
                </c:pt>
                <c:pt idx="1">
                  <c:v>Banca, seguros, finanzas</c:v>
                </c:pt>
                <c:pt idx="2">
                  <c:v>Industria</c:v>
                </c:pt>
                <c:pt idx="3">
                  <c:v>Telecomunicaciones</c:v>
                </c:pt>
                <c:pt idx="4">
                  <c:v>Informática</c:v>
                </c:pt>
                <c:pt idx="5">
                  <c:v>Comercio</c:v>
                </c:pt>
                <c:pt idx="6">
                  <c:v>Actividades sanitarias y veterinarias</c:v>
                </c:pt>
                <c:pt idx="7">
                  <c:v>Enseñanza</c:v>
                </c:pt>
                <c:pt idx="8">
                  <c:v>Investigación y desarrollo</c:v>
                </c:pt>
                <c:pt idx="9">
                  <c:v>Construcción</c:v>
                </c:pt>
                <c:pt idx="10">
                  <c:v>Productos y distribución de energía eléctrica, gas o agua</c:v>
                </c:pt>
                <c:pt idx="11">
                  <c:v>Hostelería y turismo</c:v>
                </c:pt>
                <c:pt idx="12">
                  <c:v>Artes gráficas, publicidad y servicios relacionados</c:v>
                </c:pt>
                <c:pt idx="13">
                  <c:v>Transporte, mensajería y actividades relacionadas</c:v>
                </c:pt>
                <c:pt idx="14">
                  <c:v>Servicios técnicos de arquitectura e ingeniería</c:v>
                </c:pt>
                <c:pt idx="15">
                  <c:v>Administración pública</c:v>
                </c:pt>
                <c:pt idx="16">
                  <c:v>Otros</c:v>
                </c:pt>
              </c:strCache>
            </c:strRef>
          </c:cat>
          <c:val>
            <c:numRef>
              <c:f>('P32'!$I$6,'P32'!$I$8,'P32'!$I$10,'P32'!$I$12,'P32'!$I$14,'P32'!$I$16,'P32'!$I$18,'P32'!$I$20,'P32'!$I$22,'P32'!$I$24,'P32'!$I$26,'P32'!$I$28,'P32'!$I$30,'P32'!$I$32,'P32'!$I$34,'P32'!$I$36,'P32'!$I$38)</c:f>
              <c:numCache>
                <c:formatCode>0.0%</c:formatCode>
                <c:ptCount val="17"/>
                <c:pt idx="0">
                  <c:v>2.7000000000000003E-2</c:v>
                </c:pt>
                <c:pt idx="1">
                  <c:v>2.3E-2</c:v>
                </c:pt>
                <c:pt idx="2">
                  <c:v>4.2000000000000003E-2</c:v>
                </c:pt>
                <c:pt idx="3">
                  <c:v>3.6000000000000004E-2</c:v>
                </c:pt>
                <c:pt idx="4">
                  <c:v>4.4999999999999998E-2</c:v>
                </c:pt>
                <c:pt idx="5">
                  <c:v>6.0999999999999999E-2</c:v>
                </c:pt>
                <c:pt idx="6">
                  <c:v>0.23100000000000001</c:v>
                </c:pt>
                <c:pt idx="7">
                  <c:v>0.14899999999999999</c:v>
                </c:pt>
                <c:pt idx="8">
                  <c:v>2.5000000000000001E-2</c:v>
                </c:pt>
                <c:pt idx="9">
                  <c:v>0.02</c:v>
                </c:pt>
                <c:pt idx="10">
                  <c:v>2.2000000000000002E-2</c:v>
                </c:pt>
                <c:pt idx="11">
                  <c:v>5.0999999999999997E-2</c:v>
                </c:pt>
                <c:pt idx="12">
                  <c:v>2E-3</c:v>
                </c:pt>
                <c:pt idx="13">
                  <c:v>9.0000000000000011E-3</c:v>
                </c:pt>
                <c:pt idx="14">
                  <c:v>1.8000000000000002E-2</c:v>
                </c:pt>
                <c:pt idx="15">
                  <c:v>5.5999999999999994E-2</c:v>
                </c:pt>
                <c:pt idx="16">
                  <c:v>0.18600000000000003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589376"/>
        <c:axId val="166552128"/>
      </c:lineChart>
      <c:catAx>
        <c:axId val="17558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700">
                <a:latin typeface="Arial Narrow" pitchFamily="34" charset="0"/>
              </a:defRPr>
            </a:pPr>
            <a:endParaRPr lang="es-ES"/>
          </a:p>
        </c:txPr>
        <c:crossAx val="166552128"/>
        <c:crosses val="autoZero"/>
        <c:auto val="1"/>
        <c:lblAlgn val="ctr"/>
        <c:lblOffset val="100"/>
        <c:noMultiLvlLbl val="0"/>
      </c:catAx>
      <c:valAx>
        <c:axId val="166552128"/>
        <c:scaling>
          <c:orientation val="minMax"/>
          <c:max val="0.25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75589376"/>
        <c:crosses val="autoZero"/>
        <c:crossBetween val="between"/>
        <c:majorUnit val="0.05"/>
      </c:valAx>
    </c:plotArea>
    <c:plotVisOnly val="1"/>
    <c:dispBlanksAs val="gap"/>
    <c:showDLblsOverMax val="0"/>
  </c:chart>
  <c:spPr>
    <a:gradFill>
      <a:gsLst>
        <a:gs pos="0">
          <a:srgbClr val="CCCCFF"/>
        </a:gs>
        <a:gs pos="17999">
          <a:srgbClr val="99CCFF"/>
        </a:gs>
        <a:gs pos="36000">
          <a:srgbClr val="9966FF"/>
        </a:gs>
        <a:gs pos="61000">
          <a:srgbClr val="CC99FF"/>
        </a:gs>
        <a:gs pos="82001">
          <a:srgbClr val="99CCFF"/>
        </a:gs>
        <a:gs pos="100000">
          <a:srgbClr val="CCCCFF"/>
        </a:gs>
      </a:gsLst>
      <a:lin ang="2700000" scaled="0"/>
    </a:gra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P33.</a:t>
            </a:r>
            <a:r>
              <a:rPr lang="es-ES" sz="1000" baseline="0">
                <a:latin typeface="Arial Narrow" pitchFamily="34" charset="0"/>
              </a:rPr>
              <a:t> ¿Me podrías decir tu sueldo neto mensual?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area3DChart>
        <c:grouping val="standard"/>
        <c:varyColors val="0"/>
        <c:ser>
          <c:idx val="0"/>
          <c:order val="0"/>
          <c:spPr>
            <a:solidFill>
              <a:schemeClr val="bg2">
                <a:lumMod val="25000"/>
              </a:schemeClr>
            </a:solidFill>
            <a:ln w="25400"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 prstMaterial="plastic"/>
          </c:spPr>
          <c:dLbls>
            <c:dLbl>
              <c:idx val="0"/>
              <c:layout>
                <c:manualLayout>
                  <c:x val="1.6666666666666701E-2"/>
                  <c:y val="3.0401726845442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3333333333333367E-3"/>
                  <c:y val="-2.1715519175316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111111111111061E-2"/>
                  <c:y val="-6.51465575259491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0555555555555582E-2"/>
                  <c:y val="-7.962265050184186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7222440944881934E-2"/>
                  <c:y val="-1.3029311505189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solidFill>
                <a:srgbClr val="00B050"/>
              </a:solidFill>
            </c:spPr>
            <c:txPr>
              <a:bodyPr/>
              <a:lstStyle/>
              <a:p>
                <a:pPr>
                  <a:defRPr sz="800" b="1">
                    <a:solidFill>
                      <a:schemeClr val="bg1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Menos de 600 euros</c:v>
              </c:pt>
              <c:pt idx="1">
                <c:v>Entre 601 y 900 euros</c:v>
              </c:pt>
              <c:pt idx="2">
                <c:v>Entre 901 y 1.500 euros</c:v>
              </c:pt>
              <c:pt idx="3">
                <c:v>Entre 1.501 y 3.000 euros</c:v>
              </c:pt>
              <c:pt idx="4">
                <c:v>Más de 3.000 euros</c:v>
              </c:pt>
            </c:strLit>
          </c:cat>
          <c:val>
            <c:numRef>
              <c:f>('P33'!$I$6,'P33'!$I$8,'P33'!$I$10,'P33'!$I$12,'P33'!$I$14)</c:f>
              <c:numCache>
                <c:formatCode>0.0%</c:formatCode>
                <c:ptCount val="5"/>
                <c:pt idx="0">
                  <c:v>0.187</c:v>
                </c:pt>
                <c:pt idx="1">
                  <c:v>0.25700000000000001</c:v>
                </c:pt>
                <c:pt idx="2">
                  <c:v>0.41499999999999998</c:v>
                </c:pt>
                <c:pt idx="3">
                  <c:v>0.13500000000000001</c:v>
                </c:pt>
                <c:pt idx="4">
                  <c:v>6.0000000000000001E-3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874048"/>
        <c:axId val="166555008"/>
        <c:axId val="175812608"/>
      </c:area3DChart>
      <c:catAx>
        <c:axId val="17587404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6555008"/>
        <c:crosses val="autoZero"/>
        <c:auto val="1"/>
        <c:lblAlgn val="ctr"/>
        <c:lblOffset val="100"/>
        <c:noMultiLvlLbl val="0"/>
      </c:catAx>
      <c:valAx>
        <c:axId val="166555008"/>
        <c:scaling>
          <c:orientation val="minMax"/>
          <c:max val="1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75874048"/>
        <c:crosses val="autoZero"/>
        <c:crossBetween val="midCat"/>
        <c:majorUnit val="0.2"/>
      </c:valAx>
      <c:serAx>
        <c:axId val="175812608"/>
        <c:scaling>
          <c:orientation val="minMax"/>
        </c:scaling>
        <c:delete val="1"/>
        <c:axPos val="b"/>
        <c:majorTickMark val="out"/>
        <c:minorTickMark val="none"/>
        <c:tickLblPos val="none"/>
        <c:crossAx val="166555008"/>
        <c:crosses val="autoZero"/>
      </c:serAx>
    </c:plotArea>
    <c:plotVisOnly val="1"/>
    <c:dispBlanksAs val="zero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P34. De 0 a 10, ¿qué relación existe entre tu empleo y tu titulación universitaria?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chemeClr val="accent3">
                  <a:lumMod val="50000"/>
                </a:schemeClr>
              </a:solidFill>
            </a:ln>
          </c:spPr>
          <c:marker>
            <c:spPr>
              <a:solidFill>
                <a:srgbClr val="9BBB59">
                  <a:lumMod val="50000"/>
                </a:srgbClr>
              </a:solidFill>
              <a:ln>
                <a:solidFill>
                  <a:srgbClr val="9BBB59">
                    <a:lumMod val="50000"/>
                  </a:srgbClr>
                </a:solidFill>
              </a:ln>
            </c:spPr>
          </c:marker>
          <c:dLbls>
            <c:dLbl>
              <c:idx val="0"/>
              <c:layout>
                <c:manualLayout>
                  <c:x val="-2.7777777777778208E-3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333333333333334E-2"/>
                  <c:y val="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6111111111111212E-2"/>
                  <c:y val="5.0925925925925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333333333333334E-2"/>
                  <c:y val="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333333333333334E-2"/>
                  <c:y val="-5.0925925925925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chemeClr val="accent3">
                  <a:lumMod val="50000"/>
                </a:schemeClr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bg1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'P34'!$B$5:$F$5</c:f>
              <c:strCache>
                <c:ptCount val="5"/>
                <c:pt idx="0">
                  <c:v>Ciencias de la salud</c:v>
                </c:pt>
                <c:pt idx="1">
                  <c:v>Ciencias sociales y jurídicas</c:v>
                </c:pt>
                <c:pt idx="2">
                  <c:v>Ciencias</c:v>
                </c:pt>
                <c:pt idx="3">
                  <c:v>Artes y Humanidades</c:v>
                </c:pt>
                <c:pt idx="4">
                  <c:v>Ingeniería y Arquitectura</c:v>
                </c:pt>
              </c:strCache>
            </c:strRef>
          </c:cat>
          <c:val>
            <c:numRef>
              <c:f>'P34'!$B$6:$F$6</c:f>
              <c:numCache>
                <c:formatCode>0.0</c:formatCode>
                <c:ptCount val="5"/>
                <c:pt idx="0">
                  <c:v>9.1</c:v>
                </c:pt>
                <c:pt idx="1">
                  <c:v>5.4</c:v>
                </c:pt>
                <c:pt idx="2">
                  <c:v>6.2</c:v>
                </c:pt>
                <c:pt idx="3">
                  <c:v>5.4</c:v>
                </c:pt>
                <c:pt idx="4">
                  <c:v>7.1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876096"/>
        <c:axId val="166556736"/>
      </c:lineChart>
      <c:catAx>
        <c:axId val="17587609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6556736"/>
        <c:crosses val="autoZero"/>
        <c:auto val="1"/>
        <c:lblAlgn val="ctr"/>
        <c:lblOffset val="100"/>
        <c:noMultiLvlLbl val="0"/>
      </c:catAx>
      <c:valAx>
        <c:axId val="166556736"/>
        <c:scaling>
          <c:orientation val="minMax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75876096"/>
        <c:crosses val="autoZero"/>
        <c:crossBetween val="between"/>
      </c:valAx>
    </c:plotArea>
    <c:plotVisOnly val="1"/>
    <c:dispBlanksAs val="gap"/>
    <c:showDLblsOverMax val="0"/>
  </c:chart>
  <c:spPr>
    <a:gradFill flip="none" rotWithShape="1">
      <a:gsLst>
        <a:gs pos="0">
          <a:srgbClr val="DDEBCF"/>
        </a:gs>
        <a:gs pos="50000">
          <a:srgbClr val="9CB86E"/>
        </a:gs>
        <a:gs pos="100000">
          <a:srgbClr val="156B13"/>
        </a:gs>
      </a:gsLst>
      <a:lin ang="2700000" scaled="1"/>
      <a:tileRect/>
    </a:gra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solidFill>
                  <a:sysClr val="windowText" lastClr="000000"/>
                </a:solidFill>
                <a:latin typeface="Arial Narrow" pitchFamily="34" charset="0"/>
              </a:defRPr>
            </a:pPr>
            <a:r>
              <a:rPr lang="es-ES" sz="1000">
                <a:solidFill>
                  <a:sysClr val="windowText" lastClr="000000"/>
                </a:solidFill>
                <a:latin typeface="Arial Narrow" pitchFamily="34" charset="0"/>
              </a:rPr>
              <a:t>P35.</a:t>
            </a:r>
            <a:r>
              <a:rPr lang="es-ES" sz="1000" baseline="0">
                <a:solidFill>
                  <a:sysClr val="windowText" lastClr="000000"/>
                </a:solidFill>
                <a:latin typeface="Arial Narrow" pitchFamily="34" charset="0"/>
              </a:rPr>
              <a:t> Para terminar, valora de 0 a 10 el grado de satisfacción de los siguientes apartados de tu empleo:</a:t>
            </a:r>
            <a:endParaRPr lang="es-ES" sz="1000">
              <a:solidFill>
                <a:sysClr val="windowText" lastClr="000000"/>
              </a:solidFill>
              <a:latin typeface="Arial Narrow" pitchFamily="34" charset="0"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pPr>
              <a:solidFill>
                <a:schemeClr val="accent2">
                  <a:lumMod val="75000"/>
                </a:schemeClr>
              </a:solidFill>
              <a:ln>
                <a:solidFill>
                  <a:srgbClr val="C0504D">
                    <a:lumMod val="75000"/>
                  </a:srgbClr>
                </a:solidFill>
              </a:ln>
            </c:spPr>
          </c:marker>
          <c:dLbls>
            <c:dLbl>
              <c:idx val="0"/>
              <c:layout>
                <c:manualLayout>
                  <c:x val="-3.888888888888889E-2"/>
                  <c:y val="-4.62962962962965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6111111111111212E-2"/>
                  <c:y val="-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888888888888889E-2"/>
                  <c:y val="-6.94444444444445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1666666666666664E-2"/>
                  <c:y val="-9.7222222222222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888888888888889E-2"/>
                  <c:y val="-7.4074074074074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0555555555555582E-2"/>
                  <c:y val="-6.94444444444445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4.1666666666666782E-2"/>
                  <c:y val="-7.87037037037037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rgbClr val="C0504D">
                  <a:lumMod val="75000"/>
                </a:srgbClr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bg1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7"/>
              <c:pt idx="0">
                <c:v>Nivel salarial</c:v>
              </c:pt>
              <c:pt idx="1">
                <c:v>Estabilidad laboral</c:v>
              </c:pt>
              <c:pt idx="2">
                <c:v>Desarrollo personal</c:v>
              </c:pt>
              <c:pt idx="3">
                <c:v>Desarrollo profesional</c:v>
              </c:pt>
              <c:pt idx="4">
                <c:v>Buen ambiente de trabajo</c:v>
              </c:pt>
              <c:pt idx="5">
                <c:v>Horarios, vacaciones, días libres</c:v>
              </c:pt>
              <c:pt idx="6">
                <c:v>Satisfacción global con tu empleo</c:v>
              </c:pt>
            </c:strLit>
          </c:cat>
          <c:val>
            <c:numRef>
              <c:f>('P35'!$H$6,'P35'!$H$8,'P35'!$H$10,'P35'!$H$12,'P35'!$H$14,'P35'!$H$16,'P35'!$H$18)</c:f>
              <c:numCache>
                <c:formatCode>0.0</c:formatCode>
                <c:ptCount val="7"/>
                <c:pt idx="0">
                  <c:v>6.1</c:v>
                </c:pt>
                <c:pt idx="1">
                  <c:v>6.2</c:v>
                </c:pt>
                <c:pt idx="2">
                  <c:v>7.2</c:v>
                </c:pt>
                <c:pt idx="3">
                  <c:v>7.3</c:v>
                </c:pt>
                <c:pt idx="4">
                  <c:v>8.3000000000000007</c:v>
                </c:pt>
                <c:pt idx="5">
                  <c:v>7.3</c:v>
                </c:pt>
                <c:pt idx="6">
                  <c:v>7.6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271360"/>
        <c:axId val="166558464"/>
      </c:lineChart>
      <c:catAx>
        <c:axId val="17627136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solidFill>
                  <a:sysClr val="windowText" lastClr="000000"/>
                </a:solidFill>
                <a:latin typeface="Arial Narrow" pitchFamily="34" charset="0"/>
              </a:defRPr>
            </a:pPr>
            <a:endParaRPr lang="es-ES"/>
          </a:p>
        </c:txPr>
        <c:crossAx val="166558464"/>
        <c:crosses val="autoZero"/>
        <c:auto val="1"/>
        <c:lblAlgn val="ctr"/>
        <c:lblOffset val="100"/>
        <c:noMultiLvlLbl val="0"/>
      </c:catAx>
      <c:valAx>
        <c:axId val="166558464"/>
        <c:scaling>
          <c:orientation val="minMax"/>
          <c:max val="1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noFill/>
        </c:spPr>
        <c:txPr>
          <a:bodyPr/>
          <a:lstStyle/>
          <a:p>
            <a:pPr>
              <a:defRPr sz="800" b="1">
                <a:solidFill>
                  <a:sysClr val="windowText" lastClr="000000"/>
                </a:solidFill>
                <a:latin typeface="Arial Narrow" pitchFamily="34" charset="0"/>
              </a:defRPr>
            </a:pPr>
            <a:endParaRPr lang="es-ES"/>
          </a:p>
        </c:txPr>
        <c:crossAx val="176271360"/>
        <c:crosses val="autoZero"/>
        <c:crossBetween val="between"/>
      </c:valAx>
    </c:plotArea>
    <c:plotVisOnly val="1"/>
    <c:dispBlanksAs val="gap"/>
    <c:showDLblsOverMax val="0"/>
  </c:chart>
  <c:spPr>
    <a:solidFill>
      <a:schemeClr val="accent2">
        <a:lumMod val="40000"/>
        <a:lumOff val="60000"/>
      </a:schemeClr>
    </a:soli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>
                <a:solidFill>
                  <a:schemeClr val="bg1"/>
                </a:solidFill>
                <a:latin typeface="Arial Narrow" pitchFamily="34" charset="0"/>
              </a:defRPr>
            </a:pPr>
            <a:r>
              <a:rPr lang="es-ES" sz="1100" b="1" i="0" baseline="0">
                <a:solidFill>
                  <a:schemeClr val="bg1"/>
                </a:solidFill>
                <a:latin typeface="Arial Narrow" pitchFamily="34" charset="0"/>
              </a:rPr>
              <a:t>Distribución de la respuesta según la Rama</a:t>
            </a:r>
          </a:p>
        </c:rich>
      </c:tx>
      <c:layout>
        <c:manualLayout>
          <c:xMode val="edge"/>
          <c:yMode val="edge"/>
          <c:x val="0.25556933508311463"/>
          <c:y val="5.0925925925925923E-2"/>
        </c:manualLayout>
      </c:layout>
      <c:overlay val="0"/>
      <c:spPr>
        <a:solidFill>
          <a:srgbClr val="7030A0"/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/>
        </a:sp3d>
      </c:spPr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7030A0"/>
            </a:solidFill>
          </c:spPr>
          <c:invertIfNegative val="0"/>
          <c:dLbls>
            <c:dLbl>
              <c:idx val="0"/>
              <c:layout>
                <c:manualLayout>
                  <c:x val="1.111111111111116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111111111111061E-2"/>
                  <c:y val="-4.629629629629656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111111111111125E-2"/>
                  <c:y val="-4.629629629629656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111111111111112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3333333333333367E-3"/>
                  <c:y val="-4.629629629629656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solidFill>
                <a:schemeClr val="bg1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accent4">
                        <a:lumMod val="50000"/>
                      </a:schemeClr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'Rama de conocimiento'!$B$5:$B$9</c:f>
              <c:strCache>
                <c:ptCount val="5"/>
                <c:pt idx="0">
                  <c:v>Artes y Humanidades</c:v>
                </c:pt>
                <c:pt idx="1">
                  <c:v>Ciencias</c:v>
                </c:pt>
                <c:pt idx="2">
                  <c:v>Ciencias de la Salud</c:v>
                </c:pt>
                <c:pt idx="3">
                  <c:v>Ciencias Sociales y Jurídicas</c:v>
                </c:pt>
                <c:pt idx="4">
                  <c:v>Ingeniería y Arquitectura</c:v>
                </c:pt>
              </c:strCache>
            </c:strRef>
          </c:cat>
          <c:val>
            <c:numRef>
              <c:f>('Rama de conocimiento'!$E$5,'Rama de conocimiento'!$E$6,'Rama de conocimiento'!$E$7,'Rama de conocimiento'!$E$8,'Rama de conocimiento'!$E$9)</c:f>
              <c:numCache>
                <c:formatCode>0.0%</c:formatCode>
                <c:ptCount val="5"/>
                <c:pt idx="0">
                  <c:v>5.4374488961569913E-2</c:v>
                </c:pt>
                <c:pt idx="1">
                  <c:v>5.8462796402289456E-2</c:v>
                </c:pt>
                <c:pt idx="2">
                  <c:v>0.13368765331152901</c:v>
                </c:pt>
                <c:pt idx="3">
                  <c:v>0.51757972199509406</c:v>
                </c:pt>
                <c:pt idx="4">
                  <c:v>0.23589533932951759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0879104"/>
        <c:axId val="171567360"/>
        <c:axId val="0"/>
      </c:bar3DChart>
      <c:catAx>
        <c:axId val="80879104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itchFamily="34" charset="0"/>
              </a:defRPr>
            </a:pPr>
            <a:endParaRPr lang="es-ES"/>
          </a:p>
        </c:txPr>
        <c:crossAx val="171567360"/>
        <c:crosses val="autoZero"/>
        <c:auto val="1"/>
        <c:lblAlgn val="ctr"/>
        <c:lblOffset val="100"/>
        <c:noMultiLvlLbl val="0"/>
      </c:catAx>
      <c:valAx>
        <c:axId val="171567360"/>
        <c:scaling>
          <c:orientation val="minMax"/>
          <c:max val="0.60000000000000064"/>
        </c:scaling>
        <c:delete val="0"/>
        <c:axPos val="b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itchFamily="34" charset="0"/>
              </a:defRPr>
            </a:pPr>
            <a:endParaRPr lang="es-ES"/>
          </a:p>
        </c:txPr>
        <c:crossAx val="80879104"/>
        <c:crosses val="autoZero"/>
        <c:crossBetween val="between"/>
        <c:majorUnit val="0.1"/>
      </c:valAx>
    </c:plotArea>
    <c:plotVisOnly val="1"/>
    <c:dispBlanksAs val="gap"/>
    <c:showDLblsOverMax val="0"/>
  </c:chart>
  <c:spPr>
    <a:gradFill flip="none" rotWithShape="1">
      <a:gsLst>
        <a:gs pos="0">
          <a:srgbClr val="CCCCFF"/>
        </a:gs>
        <a:gs pos="17999">
          <a:srgbClr val="99CCFF"/>
        </a:gs>
        <a:gs pos="36000">
          <a:srgbClr val="9966FF"/>
        </a:gs>
        <a:gs pos="61000">
          <a:srgbClr val="CC99FF"/>
        </a:gs>
        <a:gs pos="82001">
          <a:srgbClr val="99CCFF"/>
        </a:gs>
        <a:gs pos="100000">
          <a:srgbClr val="CCCCFF"/>
        </a:gs>
      </a:gsLst>
      <a:lin ang="5400000" scaled="0"/>
      <a:tileRect r="-100000" b="-100000"/>
    </a:gra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833" l="0.70000000000000062" r="0.70000000000000062" t="0.750000000000008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1"/>
          <a:lstStyle/>
          <a:p>
            <a:pPr>
              <a:defRPr sz="1100">
                <a:latin typeface="Arial Narrow" pitchFamily="34" charset="0"/>
              </a:defRPr>
            </a:pPr>
            <a:r>
              <a:rPr lang="es-ES" sz="1100">
                <a:solidFill>
                  <a:schemeClr val="bg1"/>
                </a:solidFill>
                <a:latin typeface="Arial Narrow" pitchFamily="34" charset="0"/>
              </a:rPr>
              <a:t>Distribución</a:t>
            </a:r>
            <a:r>
              <a:rPr lang="es-ES" sz="1100" baseline="0">
                <a:solidFill>
                  <a:schemeClr val="bg1"/>
                </a:solidFill>
                <a:latin typeface="Arial Narrow" pitchFamily="34" charset="0"/>
              </a:rPr>
              <a:t> de la respuesta según el Centro de pertenencia</a:t>
            </a:r>
            <a:endParaRPr lang="es-ES" sz="1100">
              <a:solidFill>
                <a:schemeClr val="bg1"/>
              </a:solidFill>
              <a:latin typeface="Arial Narrow" pitchFamily="34" charset="0"/>
            </a:endParaRPr>
          </a:p>
        </c:rich>
      </c:tx>
      <c:layout>
        <c:manualLayout>
          <c:xMode val="edge"/>
          <c:yMode val="edge"/>
          <c:x val="0.22883871444911819"/>
          <c:y val="2.3669987109363612E-2"/>
        </c:manualLayout>
      </c:layout>
      <c:overlay val="0"/>
      <c:spPr>
        <a:solidFill>
          <a:schemeClr val="accent2">
            <a:lumMod val="75000"/>
          </a:schemeClr>
        </a:solidFill>
        <a:scene3d>
          <a:camera prst="orthographicFront"/>
          <a:lightRig rig="threePt" dir="t"/>
        </a:scene3d>
        <a:sp3d>
          <a:bevelT/>
        </a:sp3d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chemeClr val="accent2">
                  <a:lumMod val="50000"/>
                </a:schemeClr>
              </a:solidFill>
            </a:ln>
          </c:spPr>
          <c:marker>
            <c:spPr>
              <a:solidFill>
                <a:schemeClr val="accent2">
                  <a:lumMod val="50000"/>
                </a:schemeClr>
              </a:solidFill>
            </c:spPr>
          </c:marker>
          <c:dLbls>
            <c:dLbl>
              <c:idx val="0"/>
              <c:layout>
                <c:manualLayout>
                  <c:x val="-2.9878613720547651E-2"/>
                  <c:y val="-3.3416857936516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8011200363013508E-2"/>
                  <c:y val="-3.67585437301685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6022400726026933E-2"/>
                  <c:y val="1.67084289682586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8674133575342262E-3"/>
                  <c:y val="-1.33667431746067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3613440435616072E-2"/>
                  <c:y val="-3.3416857936516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8011200363013508E-2"/>
                  <c:y val="-3.0075172142865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9878613720547651E-2"/>
                  <c:y val="-3.00751721428654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5.975722744109573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0"/>
                  <c:y val="3.3416857936516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3613440435616072E-2"/>
                  <c:y val="-3.00751721428654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1.8674133575342262E-3"/>
                  <c:y val="2.00501147619102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3.5480853793150295E-2"/>
                  <c:y val="-4.3441915317471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2.9878613720547651E-2"/>
                  <c:y val="-4.01002295238204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3.5480853793150295E-2"/>
                  <c:y val="-3.3416857936516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3.9215680508218755E-2"/>
                  <c:y val="-5.01252869047753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3.3613440435616072E-2"/>
                  <c:y val="-3.00751721428654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3.3613440435616072E-2"/>
                  <c:y val="3.67585437301686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2.2408960290410802E-2"/>
                  <c:y val="4.01002295238204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solidFill>
                <a:schemeClr val="accent2">
                  <a:lumMod val="75000"/>
                </a:schemeClr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bg1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Centro!$B$5:$B$23</c:f>
              <c:strCache>
                <c:ptCount val="19"/>
                <c:pt idx="0">
                  <c:v>C.U. Mérida</c:v>
                </c:pt>
                <c:pt idx="1">
                  <c:v>C.U. Plasencia</c:v>
                </c:pt>
                <c:pt idx="2">
                  <c:v>C.U. Santa Ana</c:v>
                </c:pt>
                <c:pt idx="3">
                  <c:v>Esc. U. de Enfermería del SES</c:v>
                </c:pt>
                <c:pt idx="4">
                  <c:v>Esc. Ing. Agrarias</c:v>
                </c:pt>
                <c:pt idx="5">
                  <c:v>Esc. Ing. Industriales</c:v>
                </c:pt>
                <c:pt idx="6">
                  <c:v>Esc. Politécnica</c:v>
                </c:pt>
                <c:pt idx="7">
                  <c:v>Esc. Univ. Enfermería y Terapia Ocupacional</c:v>
                </c:pt>
                <c:pt idx="8">
                  <c:v>Fac. Biblioteconomía y Documentación</c:v>
                </c:pt>
                <c:pt idx="9">
                  <c:v>Fac. Ciencias</c:v>
                </c:pt>
                <c:pt idx="10">
                  <c:v>Fac. Ciencias del Deporte</c:v>
                </c:pt>
                <c:pt idx="11">
                  <c:v>Fac. Ciencias Económicas y Empresariales</c:v>
                </c:pt>
                <c:pt idx="12">
                  <c:v>Fac. Derecho</c:v>
                </c:pt>
                <c:pt idx="13">
                  <c:v>Fac. Educación</c:v>
                </c:pt>
                <c:pt idx="14">
                  <c:v>Fac. Estudios Empresariales y Turismo</c:v>
                </c:pt>
                <c:pt idx="15">
                  <c:v>Fac. Filosofía y Letras</c:v>
                </c:pt>
                <c:pt idx="16">
                  <c:v>Fac. Formación del Profesorado</c:v>
                </c:pt>
                <c:pt idx="17">
                  <c:v>Fac. Medicina</c:v>
                </c:pt>
                <c:pt idx="18">
                  <c:v>Fac. Veterinaria</c:v>
                </c:pt>
              </c:strCache>
            </c:strRef>
          </c:cat>
          <c:val>
            <c:numRef>
              <c:f>Centro!$E$5:$E$23</c:f>
              <c:numCache>
                <c:formatCode>0.0%</c:formatCode>
                <c:ptCount val="19"/>
                <c:pt idx="0">
                  <c:v>2.6982829108748975E-2</c:v>
                </c:pt>
                <c:pt idx="1">
                  <c:v>4.7015535568274737E-2</c:v>
                </c:pt>
                <c:pt idx="2">
                  <c:v>1.9623875715453803E-2</c:v>
                </c:pt>
                <c:pt idx="3">
                  <c:v>2.4529844644317253E-3</c:v>
                </c:pt>
                <c:pt idx="4">
                  <c:v>4.9059689288634509E-2</c:v>
                </c:pt>
                <c:pt idx="5">
                  <c:v>4.9468520032706458E-2</c:v>
                </c:pt>
                <c:pt idx="6">
                  <c:v>9.8937040065412915E-2</c:v>
                </c:pt>
                <c:pt idx="7">
                  <c:v>2.7391659852820931E-2</c:v>
                </c:pt>
                <c:pt idx="8">
                  <c:v>2.493867538838921E-2</c:v>
                </c:pt>
                <c:pt idx="9">
                  <c:v>5.6418642681929684E-2</c:v>
                </c:pt>
                <c:pt idx="10">
                  <c:v>2.2485690923957483E-2</c:v>
                </c:pt>
                <c:pt idx="11">
                  <c:v>0.10057236304170074</c:v>
                </c:pt>
                <c:pt idx="12">
                  <c:v>4.4971381847914965E-2</c:v>
                </c:pt>
                <c:pt idx="13">
                  <c:v>0.12019623875715453</c:v>
                </c:pt>
                <c:pt idx="14">
                  <c:v>5.3556827473426001E-2</c:v>
                </c:pt>
                <c:pt idx="15">
                  <c:v>4.2109566639411282E-2</c:v>
                </c:pt>
                <c:pt idx="16">
                  <c:v>0.14227309893704007</c:v>
                </c:pt>
                <c:pt idx="17">
                  <c:v>4.129190515126737E-2</c:v>
                </c:pt>
                <c:pt idx="18">
                  <c:v>3.0253475061324614E-2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578560"/>
        <c:axId val="171569088"/>
      </c:lineChart>
      <c:catAx>
        <c:axId val="16857856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solidFill>
                  <a:sysClr val="windowText" lastClr="000000"/>
                </a:solidFill>
                <a:latin typeface="Arial Narrow" pitchFamily="34" charset="0"/>
              </a:defRPr>
            </a:pPr>
            <a:endParaRPr lang="es-ES"/>
          </a:p>
        </c:txPr>
        <c:crossAx val="171569088"/>
        <c:crosses val="autoZero"/>
        <c:auto val="1"/>
        <c:lblAlgn val="ctr"/>
        <c:lblOffset val="100"/>
        <c:noMultiLvlLbl val="0"/>
      </c:catAx>
      <c:valAx>
        <c:axId val="171569088"/>
        <c:scaling>
          <c:orientation val="minMax"/>
          <c:max val="0.2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b="1">
                <a:latin typeface="Arial Narrow" pitchFamily="34" charset="0"/>
                <a:cs typeface="Arial" pitchFamily="34" charset="0"/>
              </a:defRPr>
            </a:pPr>
            <a:endParaRPr lang="es-ES"/>
          </a:p>
        </c:txPr>
        <c:crossAx val="168578560"/>
        <c:crosses val="autoZero"/>
        <c:crossBetween val="between"/>
        <c:majorUnit val="2.0000000000000011E-2"/>
      </c:valAx>
    </c:plotArea>
    <c:plotVisOnly val="1"/>
    <c:dispBlanksAs val="gap"/>
    <c:showDLblsOverMax val="0"/>
  </c:chart>
  <c:spPr>
    <a:solidFill>
      <a:schemeClr val="accent2">
        <a:lumMod val="75000"/>
        <a:alpha val="54000"/>
      </a:schemeClr>
    </a:solidFill>
    <a:scene3d>
      <a:camera prst="orthographicFront"/>
      <a:lightRig rig="threePt" dir="t"/>
    </a:scene3d>
    <a:sp3d>
      <a:bevelT/>
    </a:sp3d>
  </c:spPr>
  <c:printSettings>
    <c:headerFooter/>
    <c:pageMargins b="0.75000000000000833" l="0.70000000000000062" r="0.70000000000000062" t="0.750000000000008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n-US" sz="1000" b="1" i="0" baseline="0">
                <a:latin typeface="Arial Narrow" pitchFamily="34" charset="0"/>
              </a:rPr>
              <a:t>P2. Valora de 0 a 10 los siguientes aspectos de tus estudios universitarios: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79420384951881E-2"/>
          <c:y val="0.1774537037037037"/>
          <c:w val="0.8755301837270284"/>
          <c:h val="0.57524679206765816"/>
        </c:manualLayout>
      </c:layout>
      <c:lineChart>
        <c:grouping val="stacked"/>
        <c:varyColors val="0"/>
        <c:ser>
          <c:idx val="0"/>
          <c:order val="0"/>
          <c:tx>
            <c:v>UEx</c:v>
          </c:tx>
          <c:dLbls>
            <c:dLbl>
              <c:idx val="0"/>
              <c:layout>
                <c:manualLayout>
                  <c:x val="-3.6111111111111212E-2"/>
                  <c:y val="-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6111111111111212E-2"/>
                  <c:y val="6.94444444444445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333333333333334E-2"/>
                  <c:y val="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888888888888889E-2"/>
                  <c:y val="6.01851851851850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6111111111111212E-2"/>
                  <c:y val="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rgbClr val="0070C0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bg1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Contenidos teóricos recibidos</c:v>
              </c:pt>
              <c:pt idx="1">
                <c:v>Contenidos prácticos recibidos</c:v>
              </c:pt>
              <c:pt idx="2">
                <c:v>Profesorado</c:v>
              </c:pt>
              <c:pt idx="3">
                <c:v>Instalaciones y equipos disponibles en las aulas</c:v>
              </c:pt>
              <c:pt idx="4">
                <c:v>Gestión administrativa</c:v>
              </c:pt>
            </c:strLit>
          </c:cat>
          <c:val>
            <c:numRef>
              <c:f>('P2'!$H$6,'P2'!$H$8,'P2'!$H$10,'P2'!$H$12,'P2'!$H$14)</c:f>
              <c:numCache>
                <c:formatCode>0.0</c:formatCode>
                <c:ptCount val="5"/>
                <c:pt idx="0">
                  <c:v>7</c:v>
                </c:pt>
                <c:pt idx="1">
                  <c:v>5.9</c:v>
                </c:pt>
                <c:pt idx="2">
                  <c:v>6.9</c:v>
                </c:pt>
                <c:pt idx="3">
                  <c:v>6.7</c:v>
                </c:pt>
                <c:pt idx="4">
                  <c:v>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908480"/>
        <c:axId val="171570816"/>
      </c:lineChart>
      <c:catAx>
        <c:axId val="17390848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900" b="1">
                <a:latin typeface="Arial Narrow" pitchFamily="34" charset="0"/>
              </a:defRPr>
            </a:pPr>
            <a:endParaRPr lang="es-ES"/>
          </a:p>
        </c:txPr>
        <c:crossAx val="171570816"/>
        <c:crosses val="autoZero"/>
        <c:auto val="1"/>
        <c:lblAlgn val="ctr"/>
        <c:lblOffset val="100"/>
        <c:noMultiLvlLbl val="0"/>
      </c:catAx>
      <c:valAx>
        <c:axId val="171570816"/>
        <c:scaling>
          <c:orientation val="minMax"/>
          <c:max val="10"/>
          <c:min val="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739084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902777777777782"/>
          <c:y val="0.8935516914552345"/>
          <c:w val="0.12763888888888889"/>
          <c:h val="8.3954760200430828E-2"/>
        </c:manualLayout>
      </c:layout>
      <c:overlay val="0"/>
      <c:txPr>
        <a:bodyPr/>
        <a:lstStyle/>
        <a:p>
          <a:pPr>
            <a:defRPr b="1">
              <a:latin typeface="Arial Narrow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gradFill>
      <a:gsLst>
        <a:gs pos="0">
          <a:srgbClr val="8488C4"/>
        </a:gs>
        <a:gs pos="53000">
          <a:srgbClr val="D4DEFF"/>
        </a:gs>
        <a:gs pos="83000">
          <a:srgbClr val="D4DEFF"/>
        </a:gs>
        <a:gs pos="100000">
          <a:srgbClr val="96AB94"/>
        </a:gs>
      </a:gsLst>
      <a:lin ang="5400000" scaled="0"/>
    </a:gra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P3.</a:t>
            </a:r>
            <a:r>
              <a:rPr lang="es-ES" sz="1000" baseline="0">
                <a:latin typeface="Arial Narrow" pitchFamily="34" charset="0"/>
              </a:rPr>
              <a:t> ¿Qué harías si pudieras empezar de nuevo, viendo cómo te ha ido laboralmente con esta titulación? </a:t>
            </a:r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area3DChart>
        <c:grouping val="stacked"/>
        <c:varyColors val="0"/>
        <c:ser>
          <c:idx val="0"/>
          <c:order val="0"/>
          <c:spPr>
            <a:solidFill>
              <a:srgbClr val="00B050"/>
            </a:solidFill>
            <a:ln w="25400"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 prstMaterial="dkEdge"/>
          </c:spPr>
          <c:dLbls>
            <c:dLbl>
              <c:idx val="0"/>
              <c:layout>
                <c:manualLayout>
                  <c:x val="2.7777777777778056E-3"/>
                  <c:y val="-2.72108843537414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1.36054421768707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8.3333333333333367E-3"/>
                  <c:y val="-1.81405895691611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1666666666666664E-2"/>
                  <c:y val="-3.17460317460317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chemeClr val="bg1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rgbClr val="00B050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4"/>
              <c:pt idx="0">
                <c:v>Haría la misma carrera y en la misma Universidad</c:v>
              </c:pt>
              <c:pt idx="1">
                <c:v>Los mismos estudios pero en otra Universidad</c:v>
              </c:pt>
              <c:pt idx="2">
                <c:v>Otros estudios</c:v>
              </c:pt>
              <c:pt idx="3">
                <c:v>No estudiaría en ninguna Universidad</c:v>
              </c:pt>
            </c:strLit>
          </c:cat>
          <c:val>
            <c:numRef>
              <c:f>('P3'!$I$6,'P3'!$I$8,'P3'!$I$10,'P3'!$I$12)</c:f>
              <c:numCache>
                <c:formatCode>0.0%</c:formatCode>
                <c:ptCount val="4"/>
                <c:pt idx="0">
                  <c:v>0.46500000000000002</c:v>
                </c:pt>
                <c:pt idx="1">
                  <c:v>0.14847394351975501</c:v>
                </c:pt>
                <c:pt idx="2">
                  <c:v>0.361338518192238</c:v>
                </c:pt>
                <c:pt idx="3">
                  <c:v>2.5283984471680697E-2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835392"/>
        <c:axId val="171572544"/>
        <c:axId val="0"/>
      </c:area3DChart>
      <c:catAx>
        <c:axId val="17983539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71572544"/>
        <c:crosses val="autoZero"/>
        <c:auto val="1"/>
        <c:lblAlgn val="ctr"/>
        <c:lblOffset val="100"/>
        <c:noMultiLvlLbl val="0"/>
      </c:catAx>
      <c:valAx>
        <c:axId val="17157254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79835392"/>
        <c:crosses val="autoZero"/>
        <c:crossBetween val="midCat"/>
        <c:majorUnit val="0.2"/>
      </c:valAx>
    </c:plotArea>
    <c:plotVisOnly val="1"/>
    <c:dispBlanksAs val="zero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000">
                <a:latin typeface="Arial Narrow" pitchFamily="34" charset="0"/>
              </a:rPr>
              <a:t>P4.</a:t>
            </a:r>
            <a:r>
              <a:rPr lang="es-ES" sz="1000" baseline="0">
                <a:latin typeface="Arial Narrow" pitchFamily="34" charset="0"/>
              </a:rPr>
              <a:t> ¿Realizaste prácticas en empresas u otras instituciones externas durante tus estudios?</a:t>
            </a:r>
            <a:endParaRPr lang="es-ES" sz="1000">
              <a:latin typeface="Arial Narrow" pitchFamily="34" charset="0"/>
            </a:endParaRPr>
          </a:p>
        </c:rich>
      </c:tx>
      <c:layout>
        <c:manualLayout>
          <c:xMode val="edge"/>
          <c:yMode val="edge"/>
          <c:x val="0.11540266841644796"/>
          <c:y val="2.7777777777777936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75000"/>
                <a:lumOff val="25000"/>
              </a:schemeClr>
            </a:solidFill>
            <a:ln w="12700">
              <a:solidFill>
                <a:schemeClr val="bg1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 w="12700">
                <a:solidFill>
                  <a:schemeClr val="bg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/>
            </c:spPr>
          </c:dPt>
          <c:dPt>
            <c:idx val="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 w="12700">
                <a:solidFill>
                  <a:schemeClr val="bg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contourClr>
                  <a:srgbClr val="000000"/>
                </a:contourClr>
              </a:sp3d>
            </c:spPr>
          </c:dPt>
          <c:dLbls>
            <c:dLbl>
              <c:idx val="0"/>
              <c:layout>
                <c:manualLayout>
                  <c:x val="2.2222222222222251E-2"/>
                  <c:y val="0.11574074074074112"/>
                </c:manualLayout>
              </c:layout>
              <c:tx>
                <c:rich>
                  <a:bodyPr/>
                  <a:lstStyle/>
                  <a:p>
                    <a:pPr>
                      <a:defRPr sz="900" b="1">
                        <a:solidFill>
                          <a:schemeClr val="bg2"/>
                        </a:solidFill>
                        <a:latin typeface="Arial Narrow" pitchFamily="34" charset="0"/>
                      </a:defRPr>
                    </a:pPr>
                    <a:r>
                      <a:rPr lang="en-US">
                        <a:solidFill>
                          <a:schemeClr val="bg2"/>
                        </a:solidFill>
                      </a:rPr>
                      <a:t>72,4%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2222222222222251E-2"/>
                  <c:y val="9.7222222222222224E-2"/>
                </c:manualLayout>
              </c:layout>
              <c:tx>
                <c:rich>
                  <a:bodyPr/>
                  <a:lstStyle/>
                  <a:p>
                    <a:pPr>
                      <a:defRPr sz="900" b="1">
                        <a:solidFill>
                          <a:sysClr val="windowText" lastClr="000000"/>
                        </a:solidFill>
                        <a:latin typeface="Arial Narrow" pitchFamily="34" charset="0"/>
                      </a:defRPr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27,6%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 b="1"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2"/>
              <c:pt idx="0">
                <c:v>Sí</c:v>
              </c:pt>
              <c:pt idx="1">
                <c:v>No</c:v>
              </c:pt>
            </c:strLit>
          </c:cat>
          <c:val>
            <c:numRef>
              <c:f>('P4'!$I$6,'P4'!$I$8)</c:f>
              <c:numCache>
                <c:formatCode>0.0%</c:formatCode>
                <c:ptCount val="2"/>
                <c:pt idx="0">
                  <c:v>0.72400000000000009</c:v>
                </c:pt>
                <c:pt idx="1">
                  <c:v>0.27600000000000002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65273600"/>
        <c:axId val="233350272"/>
        <c:axId val="0"/>
      </c:bar3DChart>
      <c:catAx>
        <c:axId val="16527360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050" b="1">
                <a:latin typeface="Arial Narrow" pitchFamily="34" charset="0"/>
              </a:defRPr>
            </a:pPr>
            <a:endParaRPr lang="es-ES"/>
          </a:p>
        </c:txPr>
        <c:crossAx val="233350272"/>
        <c:crosses val="autoZero"/>
        <c:auto val="1"/>
        <c:lblAlgn val="ctr"/>
        <c:lblOffset val="100"/>
        <c:noMultiLvlLbl val="0"/>
      </c:catAx>
      <c:valAx>
        <c:axId val="23335027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5273600"/>
        <c:crosses val="autoZero"/>
        <c:crossBetween val="between"/>
        <c:majorUnit val="0.2"/>
      </c:valAx>
    </c:plotArea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P7.</a:t>
            </a:r>
            <a:r>
              <a:rPr lang="es-ES" sz="1000" baseline="0">
                <a:latin typeface="Arial Narrow" pitchFamily="34" charset="0"/>
              </a:rPr>
              <a:t> ¿Disfrutaste de alguna beca Erasmus, Sócrates o similar para cursar parte de tus estudios, tanto teóricos como prácticos, en otra Universidad?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 w="0">
              <a:noFill/>
            </a:ln>
            <a:scene3d>
              <a:camera prst="orthographicFront"/>
              <a:lightRig rig="threePt" dir="t"/>
            </a:scene3d>
            <a:sp3d prstMaterial="matte"/>
          </c:spPr>
          <c:invertIfNegative val="0"/>
          <c:dPt>
            <c:idx val="0"/>
            <c:invertIfNegative val="0"/>
            <c:bubble3D val="0"/>
            <c:spPr>
              <a:solidFill>
                <a:srgbClr val="7030A0"/>
              </a:solidFill>
              <a:ln w="0">
                <a:solidFill>
                  <a:srgbClr val="B600F6"/>
                </a:solidFill>
              </a:ln>
              <a:scene3d>
                <a:camera prst="orthographicFront"/>
                <a:lightRig rig="threePt" dir="t"/>
              </a:scene3d>
              <a:sp3d prstMaterial="matte"/>
            </c:spPr>
          </c:dPt>
          <c:dPt>
            <c:idx val="1"/>
            <c:invertIfNegative val="0"/>
            <c:bubble3D val="0"/>
            <c:spPr>
              <a:solidFill>
                <a:srgbClr val="C215FF"/>
              </a:solidFill>
              <a:ln w="0">
                <a:solidFill>
                  <a:srgbClr val="7030A0"/>
                </a:solidFill>
              </a:ln>
              <a:scene3d>
                <a:camera prst="orthographicFront"/>
                <a:lightRig rig="threePt" dir="t"/>
              </a:scene3d>
              <a:sp3d prstMaterial="matte"/>
            </c:spPr>
          </c:dPt>
          <c:dLbls>
            <c:dLbl>
              <c:idx val="0"/>
              <c:layout>
                <c:manualLayout>
                  <c:x val="2.5000000000000001E-2"/>
                  <c:y val="-2.8985507246376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2222222222222251E-2"/>
                  <c:y val="-2.4154589371980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rgbClr val="7030A0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2"/>
              <c:pt idx="0">
                <c:v>Sí</c:v>
              </c:pt>
              <c:pt idx="1">
                <c:v>No</c:v>
              </c:pt>
            </c:strLit>
          </c:cat>
          <c:val>
            <c:numRef>
              <c:f>('P7'!$I$6,'P7'!$I$8)</c:f>
              <c:numCache>
                <c:formatCode>0.0%</c:formatCode>
                <c:ptCount val="2"/>
                <c:pt idx="0">
                  <c:v>0.15</c:v>
                </c:pt>
                <c:pt idx="1">
                  <c:v>0.85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165275648"/>
        <c:axId val="233352000"/>
        <c:axId val="0"/>
      </c:bar3DChart>
      <c:catAx>
        <c:axId val="16527564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itchFamily="34" charset="0"/>
              </a:defRPr>
            </a:pPr>
            <a:endParaRPr lang="es-ES"/>
          </a:p>
        </c:txPr>
        <c:crossAx val="233352000"/>
        <c:crosses val="autoZero"/>
        <c:auto val="1"/>
        <c:lblAlgn val="ctr"/>
        <c:lblOffset val="100"/>
        <c:noMultiLvlLbl val="0"/>
      </c:catAx>
      <c:valAx>
        <c:axId val="233352000"/>
        <c:scaling>
          <c:orientation val="minMax"/>
          <c:max val="1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5275648"/>
        <c:crosses val="autoZero"/>
        <c:crossBetween val="between"/>
        <c:majorUnit val="0.2"/>
      </c:valAx>
    </c:plotArea>
    <c:plotVisOnly val="1"/>
    <c:dispBlanksAs val="gap"/>
    <c:showDLblsOverMax val="0"/>
  </c:chart>
  <c:spPr>
    <a:gradFill flip="none" rotWithShape="1">
      <a:gsLst>
        <a:gs pos="0">
          <a:srgbClr val="CCCCFF"/>
        </a:gs>
        <a:gs pos="17999">
          <a:srgbClr val="99CCFF"/>
        </a:gs>
        <a:gs pos="36000">
          <a:srgbClr val="9966FF"/>
        </a:gs>
        <a:gs pos="61000">
          <a:srgbClr val="CC99FF"/>
        </a:gs>
        <a:gs pos="82001">
          <a:srgbClr val="99CCFF"/>
        </a:gs>
        <a:gs pos="100000">
          <a:srgbClr val="CCCCFF"/>
        </a:gs>
      </a:gsLst>
      <a:lin ang="2700000" scaled="1"/>
      <a:tileRect/>
    </a:gra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19050</xdr:rowOff>
    </xdr:from>
    <xdr:to>
      <xdr:col>10</xdr:col>
      <xdr:colOff>742950</xdr:colOff>
      <xdr:row>15</xdr:row>
      <xdr:rowOff>57150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514350</xdr:colOff>
      <xdr:row>2</xdr:row>
      <xdr:rowOff>142875</xdr:rowOff>
    </xdr:from>
    <xdr:to>
      <xdr:col>14</xdr:col>
      <xdr:colOff>514350</xdr:colOff>
      <xdr:row>16</xdr:row>
      <xdr:rowOff>19050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57150</xdr:rowOff>
    </xdr:from>
    <xdr:to>
      <xdr:col>15</xdr:col>
      <xdr:colOff>0</xdr:colOff>
      <xdr:row>16</xdr:row>
      <xdr:rowOff>28575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752475</xdr:colOff>
      <xdr:row>1</xdr:row>
      <xdr:rowOff>219075</xdr:rowOff>
    </xdr:from>
    <xdr:to>
      <xdr:col>14</xdr:col>
      <xdr:colOff>752475</xdr:colOff>
      <xdr:row>15</xdr:row>
      <xdr:rowOff>57150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3</xdr:row>
      <xdr:rowOff>9525</xdr:rowOff>
    </xdr:from>
    <xdr:to>
      <xdr:col>14</xdr:col>
      <xdr:colOff>361950</xdr:colOff>
      <xdr:row>16</xdr:row>
      <xdr:rowOff>57150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742950</xdr:colOff>
      <xdr:row>1</xdr:row>
      <xdr:rowOff>0</xdr:rowOff>
    </xdr:from>
    <xdr:to>
      <xdr:col>14</xdr:col>
      <xdr:colOff>742950</xdr:colOff>
      <xdr:row>14</xdr:row>
      <xdr:rowOff>28575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476250</xdr:colOff>
      <xdr:row>3</xdr:row>
      <xdr:rowOff>9525</xdr:rowOff>
    </xdr:from>
    <xdr:to>
      <xdr:col>14</xdr:col>
      <xdr:colOff>476250</xdr:colOff>
      <xdr:row>20</xdr:row>
      <xdr:rowOff>66675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3</xdr:row>
      <xdr:rowOff>0</xdr:rowOff>
    </xdr:from>
    <xdr:to>
      <xdr:col>14</xdr:col>
      <xdr:colOff>285750</xdr:colOff>
      <xdr:row>16</xdr:row>
      <xdr:rowOff>47625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457200</xdr:colOff>
      <xdr:row>3</xdr:row>
      <xdr:rowOff>19050</xdr:rowOff>
    </xdr:from>
    <xdr:to>
      <xdr:col>14</xdr:col>
      <xdr:colOff>457200</xdr:colOff>
      <xdr:row>17</xdr:row>
      <xdr:rowOff>9525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495300</xdr:colOff>
      <xdr:row>2</xdr:row>
      <xdr:rowOff>28575</xdr:rowOff>
    </xdr:from>
    <xdr:to>
      <xdr:col>17</xdr:col>
      <xdr:colOff>228600</xdr:colOff>
      <xdr:row>18</xdr:row>
      <xdr:rowOff>9526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552450</xdr:colOff>
      <xdr:row>2</xdr:row>
      <xdr:rowOff>85724</xdr:rowOff>
    </xdr:from>
    <xdr:to>
      <xdr:col>16</xdr:col>
      <xdr:colOff>47625</xdr:colOff>
      <xdr:row>16</xdr:row>
      <xdr:rowOff>152400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752475</xdr:colOff>
      <xdr:row>4</xdr:row>
      <xdr:rowOff>19050</xdr:rowOff>
    </xdr:from>
    <xdr:to>
      <xdr:col>10</xdr:col>
      <xdr:colOff>752475</xdr:colOff>
      <xdr:row>18</xdr:row>
      <xdr:rowOff>38100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752475</xdr:colOff>
      <xdr:row>2</xdr:row>
      <xdr:rowOff>19050</xdr:rowOff>
    </xdr:from>
    <xdr:to>
      <xdr:col>14</xdr:col>
      <xdr:colOff>752475</xdr:colOff>
      <xdr:row>15</xdr:row>
      <xdr:rowOff>85725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352425</xdr:colOff>
      <xdr:row>1</xdr:row>
      <xdr:rowOff>0</xdr:rowOff>
    </xdr:from>
    <xdr:to>
      <xdr:col>14</xdr:col>
      <xdr:colOff>352425</xdr:colOff>
      <xdr:row>14</xdr:row>
      <xdr:rowOff>142875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720729</xdr:colOff>
      <xdr:row>3</xdr:row>
      <xdr:rowOff>132557</xdr:rowOff>
    </xdr:from>
    <xdr:to>
      <xdr:col>14</xdr:col>
      <xdr:colOff>400051</xdr:colOff>
      <xdr:row>24</xdr:row>
      <xdr:rowOff>19050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1</xdr:row>
      <xdr:rowOff>38100</xdr:rowOff>
    </xdr:from>
    <xdr:to>
      <xdr:col>14</xdr:col>
      <xdr:colOff>361950</xdr:colOff>
      <xdr:row>14</xdr:row>
      <xdr:rowOff>161925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1</xdr:row>
      <xdr:rowOff>9525</xdr:rowOff>
    </xdr:from>
    <xdr:to>
      <xdr:col>14</xdr:col>
      <xdr:colOff>228600</xdr:colOff>
      <xdr:row>14</xdr:row>
      <xdr:rowOff>152400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337858</xdr:colOff>
      <xdr:row>4</xdr:row>
      <xdr:rowOff>4482</xdr:rowOff>
    </xdr:from>
    <xdr:to>
      <xdr:col>14</xdr:col>
      <xdr:colOff>342900</xdr:colOff>
      <xdr:row>17</xdr:row>
      <xdr:rowOff>105335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342900</xdr:colOff>
      <xdr:row>1</xdr:row>
      <xdr:rowOff>0</xdr:rowOff>
    </xdr:from>
    <xdr:to>
      <xdr:col>14</xdr:col>
      <xdr:colOff>342900</xdr:colOff>
      <xdr:row>14</xdr:row>
      <xdr:rowOff>142875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266700</xdr:colOff>
      <xdr:row>0</xdr:row>
      <xdr:rowOff>123825</xdr:rowOff>
    </xdr:from>
    <xdr:to>
      <xdr:col>14</xdr:col>
      <xdr:colOff>266700</xdr:colOff>
      <xdr:row>13</xdr:row>
      <xdr:rowOff>142875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180975</xdr:colOff>
      <xdr:row>1</xdr:row>
      <xdr:rowOff>9525</xdr:rowOff>
    </xdr:from>
    <xdr:to>
      <xdr:col>14</xdr:col>
      <xdr:colOff>180975</xdr:colOff>
      <xdr:row>14</xdr:row>
      <xdr:rowOff>152400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2</xdr:row>
      <xdr:rowOff>9524</xdr:rowOff>
    </xdr:from>
    <xdr:to>
      <xdr:col>14</xdr:col>
      <xdr:colOff>447675</xdr:colOff>
      <xdr:row>20</xdr:row>
      <xdr:rowOff>133349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0</xdr:row>
      <xdr:rowOff>142875</xdr:rowOff>
    </xdr:from>
    <xdr:to>
      <xdr:col>11</xdr:col>
      <xdr:colOff>19050</xdr:colOff>
      <xdr:row>14</xdr:row>
      <xdr:rowOff>104775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247650</xdr:colOff>
      <xdr:row>1</xdr:row>
      <xdr:rowOff>9525</xdr:rowOff>
    </xdr:from>
    <xdr:to>
      <xdr:col>14</xdr:col>
      <xdr:colOff>247650</xdr:colOff>
      <xdr:row>14</xdr:row>
      <xdr:rowOff>133350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0</xdr:row>
      <xdr:rowOff>161925</xdr:rowOff>
    </xdr:from>
    <xdr:to>
      <xdr:col>14</xdr:col>
      <xdr:colOff>190500</xdr:colOff>
      <xdr:row>14</xdr:row>
      <xdr:rowOff>114300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371475</xdr:colOff>
      <xdr:row>0</xdr:row>
      <xdr:rowOff>95250</xdr:rowOff>
    </xdr:from>
    <xdr:to>
      <xdr:col>14</xdr:col>
      <xdr:colOff>371475</xdr:colOff>
      <xdr:row>14</xdr:row>
      <xdr:rowOff>47625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652181</xdr:colOff>
      <xdr:row>2</xdr:row>
      <xdr:rowOff>198344</xdr:rowOff>
    </xdr:from>
    <xdr:to>
      <xdr:col>15</xdr:col>
      <xdr:colOff>414056</xdr:colOff>
      <xdr:row>23</xdr:row>
      <xdr:rowOff>11206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438150</xdr:colOff>
      <xdr:row>3</xdr:row>
      <xdr:rowOff>47625</xdr:rowOff>
    </xdr:from>
    <xdr:to>
      <xdr:col>14</xdr:col>
      <xdr:colOff>438150</xdr:colOff>
      <xdr:row>18</xdr:row>
      <xdr:rowOff>9526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752475</xdr:colOff>
      <xdr:row>3</xdr:row>
      <xdr:rowOff>0</xdr:rowOff>
    </xdr:from>
    <xdr:to>
      <xdr:col>13</xdr:col>
      <xdr:colOff>752475</xdr:colOff>
      <xdr:row>17</xdr:row>
      <xdr:rowOff>9525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266700</xdr:colOff>
      <xdr:row>3</xdr:row>
      <xdr:rowOff>9525</xdr:rowOff>
    </xdr:from>
    <xdr:to>
      <xdr:col>14</xdr:col>
      <xdr:colOff>266700</xdr:colOff>
      <xdr:row>16</xdr:row>
      <xdr:rowOff>66675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0</xdr:colOff>
      <xdr:row>14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752474</xdr:colOff>
      <xdr:row>2</xdr:row>
      <xdr:rowOff>200022</xdr:rowOff>
    </xdr:from>
    <xdr:to>
      <xdr:col>13</xdr:col>
      <xdr:colOff>695325</xdr:colOff>
      <xdr:row>21</xdr:row>
      <xdr:rowOff>200024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3</xdr:row>
      <xdr:rowOff>0</xdr:rowOff>
    </xdr:from>
    <xdr:to>
      <xdr:col>14</xdr:col>
      <xdr:colOff>323850</xdr:colOff>
      <xdr:row>16</xdr:row>
      <xdr:rowOff>9525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</xdr:row>
      <xdr:rowOff>209550</xdr:rowOff>
    </xdr:from>
    <xdr:to>
      <xdr:col>14</xdr:col>
      <xdr:colOff>447675</xdr:colOff>
      <xdr:row>15</xdr:row>
      <xdr:rowOff>142875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742950</xdr:colOff>
      <xdr:row>2</xdr:row>
      <xdr:rowOff>152400</xdr:rowOff>
    </xdr:from>
    <xdr:to>
      <xdr:col>14</xdr:col>
      <xdr:colOff>742950</xdr:colOff>
      <xdr:row>16</xdr:row>
      <xdr:rowOff>28575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685800</xdr:colOff>
      <xdr:row>1</xdr:row>
      <xdr:rowOff>9525</xdr:rowOff>
    </xdr:from>
    <xdr:to>
      <xdr:col>14</xdr:col>
      <xdr:colOff>685800</xdr:colOff>
      <xdr:row>13</xdr:row>
      <xdr:rowOff>152400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7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1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3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24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1"/>
  <sheetViews>
    <sheetView tabSelected="1" workbookViewId="0"/>
  </sheetViews>
  <sheetFormatPr baseColWidth="10" defaultColWidth="11.44140625" defaultRowHeight="18" x14ac:dyDescent="0.35"/>
  <cols>
    <col min="1" max="1" width="2.77734375" style="73" customWidth="1"/>
    <col min="2" max="2" width="19.44140625" style="74" customWidth="1"/>
    <col min="3" max="3" width="90.44140625" style="76" customWidth="1"/>
    <col min="4" max="16384" width="11.44140625" style="73"/>
  </cols>
  <sheetData>
    <row r="1" spans="2:3" ht="15" thickBot="1" x14ac:dyDescent="0.35">
      <c r="B1" s="73"/>
      <c r="C1" s="73"/>
    </row>
    <row r="2" spans="2:3" ht="16.2" thickBot="1" x14ac:dyDescent="0.35">
      <c r="B2" s="72" t="s">
        <v>193</v>
      </c>
      <c r="C2" s="72" t="s">
        <v>194</v>
      </c>
    </row>
    <row r="3" spans="2:3" ht="16.2" thickBot="1" x14ac:dyDescent="0.35">
      <c r="B3" s="94" t="s">
        <v>212</v>
      </c>
      <c r="C3" s="75" t="s">
        <v>196</v>
      </c>
    </row>
    <row r="4" spans="2:3" ht="16.2" thickBot="1" x14ac:dyDescent="0.35">
      <c r="B4" s="94" t="s">
        <v>213</v>
      </c>
      <c r="C4" s="75" t="s">
        <v>198</v>
      </c>
    </row>
    <row r="5" spans="2:3" ht="16.2" thickBot="1" x14ac:dyDescent="0.35">
      <c r="B5" s="94" t="s">
        <v>9</v>
      </c>
      <c r="C5" s="75" t="s">
        <v>200</v>
      </c>
    </row>
    <row r="6" spans="2:3" ht="31.8" thickBot="1" x14ac:dyDescent="0.35">
      <c r="B6" s="94" t="s">
        <v>280</v>
      </c>
      <c r="C6" s="75" t="s">
        <v>279</v>
      </c>
    </row>
    <row r="7" spans="2:3" ht="16.2" thickBot="1" x14ac:dyDescent="0.35">
      <c r="B7" s="94" t="s">
        <v>214</v>
      </c>
      <c r="C7" s="75" t="s">
        <v>202</v>
      </c>
    </row>
    <row r="8" spans="2:3" ht="16.2" thickBot="1" x14ac:dyDescent="0.35">
      <c r="B8" s="94" t="s">
        <v>215</v>
      </c>
      <c r="C8" s="75" t="s">
        <v>203</v>
      </c>
    </row>
    <row r="9" spans="2:3" ht="31.8" thickBot="1" x14ac:dyDescent="0.35">
      <c r="B9" s="94" t="s">
        <v>195</v>
      </c>
      <c r="C9" s="75" t="s">
        <v>261</v>
      </c>
    </row>
    <row r="10" spans="2:3" ht="16.2" thickBot="1" x14ac:dyDescent="0.35">
      <c r="B10" s="94" t="s">
        <v>197</v>
      </c>
      <c r="C10" s="75" t="s">
        <v>217</v>
      </c>
    </row>
    <row r="11" spans="2:3" ht="16.2" thickBot="1" x14ac:dyDescent="0.35">
      <c r="B11" s="94" t="s">
        <v>199</v>
      </c>
      <c r="C11" s="75" t="s">
        <v>262</v>
      </c>
    </row>
    <row r="12" spans="2:3" ht="16.2" thickBot="1" x14ac:dyDescent="0.35">
      <c r="B12" s="94" t="s">
        <v>201</v>
      </c>
      <c r="C12" s="75" t="s">
        <v>321</v>
      </c>
    </row>
    <row r="13" spans="2:3" ht="16.2" thickBot="1" x14ac:dyDescent="0.35">
      <c r="B13" s="94" t="s">
        <v>219</v>
      </c>
      <c r="C13" s="75" t="s">
        <v>48</v>
      </c>
    </row>
    <row r="14" spans="2:3" ht="31.8" thickBot="1" x14ac:dyDescent="0.35">
      <c r="B14" s="94" t="s">
        <v>204</v>
      </c>
      <c r="C14" s="75" t="s">
        <v>49</v>
      </c>
    </row>
    <row r="15" spans="2:3" ht="31.8" thickBot="1" x14ac:dyDescent="0.35">
      <c r="B15" s="94" t="s">
        <v>205</v>
      </c>
      <c r="C15" s="75" t="s">
        <v>264</v>
      </c>
    </row>
    <row r="16" spans="2:3" ht="16.2" thickBot="1" x14ac:dyDescent="0.35">
      <c r="B16" s="94" t="s">
        <v>206</v>
      </c>
      <c r="C16" s="75" t="s">
        <v>50</v>
      </c>
    </row>
    <row r="17" spans="2:3" ht="16.2" thickBot="1" x14ac:dyDescent="0.35">
      <c r="B17" s="94" t="s">
        <v>207</v>
      </c>
      <c r="C17" s="75" t="s">
        <v>51</v>
      </c>
    </row>
    <row r="18" spans="2:3" ht="16.2" thickBot="1" x14ac:dyDescent="0.35">
      <c r="B18" s="94" t="s">
        <v>208</v>
      </c>
      <c r="C18" s="75" t="s">
        <v>52</v>
      </c>
    </row>
    <row r="19" spans="2:3" ht="16.2" thickBot="1" x14ac:dyDescent="0.35">
      <c r="B19" s="94" t="s">
        <v>220</v>
      </c>
      <c r="C19" s="75" t="s">
        <v>53</v>
      </c>
    </row>
    <row r="20" spans="2:3" ht="16.2" thickBot="1" x14ac:dyDescent="0.35">
      <c r="B20" s="94" t="s">
        <v>209</v>
      </c>
      <c r="C20" s="75" t="s">
        <v>55</v>
      </c>
    </row>
    <row r="21" spans="2:3" ht="16.2" thickBot="1" x14ac:dyDescent="0.35">
      <c r="B21" s="94" t="s">
        <v>210</v>
      </c>
      <c r="C21" s="75" t="s">
        <v>56</v>
      </c>
    </row>
    <row r="22" spans="2:3" ht="16.2" thickBot="1" x14ac:dyDescent="0.35">
      <c r="B22" s="94" t="s">
        <v>211</v>
      </c>
      <c r="C22" s="75" t="s">
        <v>62</v>
      </c>
    </row>
    <row r="23" spans="2:3" ht="32.25" customHeight="1" thickBot="1" x14ac:dyDescent="0.35">
      <c r="B23" s="94" t="s">
        <v>257</v>
      </c>
      <c r="C23" s="134" t="s">
        <v>258</v>
      </c>
    </row>
    <row r="24" spans="2:3" ht="16.2" thickBot="1" x14ac:dyDescent="0.35">
      <c r="B24" s="94" t="s">
        <v>221</v>
      </c>
      <c r="C24" s="75" t="s">
        <v>265</v>
      </c>
    </row>
    <row r="25" spans="2:3" ht="16.2" thickBot="1" x14ac:dyDescent="0.35">
      <c r="B25" s="139" t="s">
        <v>267</v>
      </c>
      <c r="C25" s="75" t="s">
        <v>266</v>
      </c>
    </row>
    <row r="26" spans="2:3" ht="31.8" thickBot="1" x14ac:dyDescent="0.35">
      <c r="B26" s="94" t="s">
        <v>224</v>
      </c>
      <c r="C26" s="75" t="s">
        <v>273</v>
      </c>
    </row>
    <row r="27" spans="2:3" ht="16.2" thickBot="1" x14ac:dyDescent="0.35">
      <c r="B27" s="94" t="s">
        <v>225</v>
      </c>
      <c r="C27" s="75" t="s">
        <v>274</v>
      </c>
    </row>
    <row r="28" spans="2:3" ht="16.2" thickBot="1" x14ac:dyDescent="0.35">
      <c r="B28" s="94" t="s">
        <v>226</v>
      </c>
      <c r="C28" s="75" t="s">
        <v>275</v>
      </c>
    </row>
    <row r="29" spans="2:3" ht="16.2" thickBot="1" x14ac:dyDescent="0.35">
      <c r="B29" s="94" t="s">
        <v>227</v>
      </c>
      <c r="C29" s="75" t="s">
        <v>277</v>
      </c>
    </row>
    <row r="30" spans="2:3" ht="16.2" thickBot="1" x14ac:dyDescent="0.35">
      <c r="B30" s="94" t="s">
        <v>228</v>
      </c>
      <c r="C30" s="75" t="s">
        <v>281</v>
      </c>
    </row>
    <row r="31" spans="2:3" ht="16.2" thickBot="1" x14ac:dyDescent="0.35">
      <c r="B31" s="94" t="s">
        <v>229</v>
      </c>
      <c r="C31" s="75" t="s">
        <v>283</v>
      </c>
    </row>
    <row r="32" spans="2:3" ht="16.2" thickBot="1" x14ac:dyDescent="0.35">
      <c r="B32" s="94" t="s">
        <v>230</v>
      </c>
      <c r="C32" s="75" t="s">
        <v>284</v>
      </c>
    </row>
    <row r="33" spans="2:3" ht="16.2" thickBot="1" x14ac:dyDescent="0.35">
      <c r="B33" s="94" t="s">
        <v>231</v>
      </c>
      <c r="C33" s="75" t="s">
        <v>286</v>
      </c>
    </row>
    <row r="34" spans="2:3" ht="16.2" thickBot="1" x14ac:dyDescent="0.35">
      <c r="B34" s="94" t="s">
        <v>232</v>
      </c>
      <c r="C34" s="75" t="s">
        <v>287</v>
      </c>
    </row>
    <row r="35" spans="2:3" ht="16.2" thickBot="1" x14ac:dyDescent="0.35">
      <c r="B35" s="94" t="s">
        <v>233</v>
      </c>
      <c r="C35" s="75" t="s">
        <v>289</v>
      </c>
    </row>
    <row r="36" spans="2:3" ht="16.2" thickBot="1" x14ac:dyDescent="0.35">
      <c r="B36" s="94" t="s">
        <v>234</v>
      </c>
      <c r="C36" s="75" t="s">
        <v>252</v>
      </c>
    </row>
    <row r="37" spans="2:3" ht="31.8" thickBot="1" x14ac:dyDescent="0.35">
      <c r="B37" s="94" t="s">
        <v>250</v>
      </c>
      <c r="C37" s="75" t="s">
        <v>253</v>
      </c>
    </row>
    <row r="38" spans="2:3" ht="31.8" thickBot="1" x14ac:dyDescent="0.35">
      <c r="B38" s="94" t="s">
        <v>255</v>
      </c>
      <c r="C38" s="108" t="s">
        <v>254</v>
      </c>
    </row>
    <row r="39" spans="2:3" ht="16.2" thickBot="1" x14ac:dyDescent="0.35">
      <c r="B39" s="94" t="s">
        <v>236</v>
      </c>
      <c r="C39" s="75" t="s">
        <v>290</v>
      </c>
    </row>
    <row r="40" spans="2:3" ht="16.2" thickBot="1" x14ac:dyDescent="0.35">
      <c r="B40" s="94" t="s">
        <v>297</v>
      </c>
      <c r="C40" s="75" t="s">
        <v>291</v>
      </c>
    </row>
    <row r="41" spans="2:3" ht="16.2" thickBot="1" x14ac:dyDescent="0.35">
      <c r="B41" s="94" t="s">
        <v>235</v>
      </c>
      <c r="C41" s="75" t="s">
        <v>294</v>
      </c>
    </row>
    <row r="42" spans="2:3" ht="16.2" thickBot="1" x14ac:dyDescent="0.35">
      <c r="B42" s="94" t="s">
        <v>237</v>
      </c>
      <c r="C42" s="75" t="s">
        <v>304</v>
      </c>
    </row>
    <row r="43" spans="2:3" ht="16.2" thickBot="1" x14ac:dyDescent="0.35">
      <c r="B43" s="94" t="s">
        <v>238</v>
      </c>
      <c r="C43" s="75" t="s">
        <v>299</v>
      </c>
    </row>
    <row r="44" spans="2:3" ht="16.2" thickBot="1" x14ac:dyDescent="0.35">
      <c r="B44" s="94" t="s">
        <v>239</v>
      </c>
      <c r="C44" s="75" t="s">
        <v>300</v>
      </c>
    </row>
    <row r="45" spans="2:3" ht="16.2" thickBot="1" x14ac:dyDescent="0.35">
      <c r="B45" s="94" t="s">
        <v>240</v>
      </c>
      <c r="C45" s="75" t="s">
        <v>301</v>
      </c>
    </row>
    <row r="46" spans="2:3" ht="16.2" thickBot="1" x14ac:dyDescent="0.35">
      <c r="B46" s="94" t="s">
        <v>241</v>
      </c>
      <c r="C46" s="75" t="s">
        <v>302</v>
      </c>
    </row>
    <row r="47" spans="2:3" ht="16.2" thickBot="1" x14ac:dyDescent="0.35">
      <c r="B47" s="94" t="s">
        <v>242</v>
      </c>
      <c r="C47" s="75" t="s">
        <v>303</v>
      </c>
    </row>
    <row r="48" spans="2:3" ht="16.2" thickBot="1" x14ac:dyDescent="0.35">
      <c r="B48" s="94" t="s">
        <v>243</v>
      </c>
      <c r="C48" s="75" t="s">
        <v>305</v>
      </c>
    </row>
    <row r="49" spans="2:3" ht="16.2" thickBot="1" x14ac:dyDescent="0.35">
      <c r="B49" s="94" t="s">
        <v>244</v>
      </c>
      <c r="C49" s="75" t="s">
        <v>306</v>
      </c>
    </row>
    <row r="50" spans="2:3" ht="16.2" thickBot="1" x14ac:dyDescent="0.35">
      <c r="B50" s="94" t="s">
        <v>245</v>
      </c>
      <c r="C50" s="75" t="s">
        <v>307</v>
      </c>
    </row>
    <row r="51" spans="2:3" ht="16.2" thickBot="1" x14ac:dyDescent="0.35">
      <c r="B51" s="94" t="s">
        <v>246</v>
      </c>
      <c r="C51" s="75" t="s">
        <v>247</v>
      </c>
    </row>
  </sheetData>
  <hyperlinks>
    <hyperlink ref="B3" location="Sexo!A1" display="Sexo!A1"/>
    <hyperlink ref="B4" location="Edad!A1" display="Edad!A1"/>
    <hyperlink ref="B5" location="Campus!A1" display="Campus!A1"/>
    <hyperlink ref="B7" location="Centro!A1" display="Centro!A1"/>
    <hyperlink ref="B8" location="Titulación!A1" display="Titulación!A1"/>
    <hyperlink ref="B9" location="'P1'!A1" display="'P1'!A1"/>
    <hyperlink ref="B10" location="'P2'!A1" display="'P2'!A1"/>
    <hyperlink ref="B11" location="'P3'!A1" display="'P3'!A1"/>
    <hyperlink ref="B12" location="'P4'!A1" display="'P4'!A1"/>
    <hyperlink ref="B13" location="'P5'!A1" display="'P5'!A1"/>
    <hyperlink ref="B14" location="'P6'!A1" display="'P6'!A1"/>
    <hyperlink ref="B16" location="'P8'!A1" display="'P8'!A1"/>
    <hyperlink ref="B15" location="'P7'!A1" display="'P7'!A1"/>
    <hyperlink ref="B17" location="'P9'!A1" display="'P9'!A1"/>
    <hyperlink ref="B18" location="'P10'!A1" display="'P10'!A1"/>
    <hyperlink ref="B19" location="'P11'!A1" display="'P11'!A1"/>
    <hyperlink ref="B20" location="'P12'!A1" display="'P12'!A1"/>
    <hyperlink ref="B21" location="'P13'!A1" display="'P13'!A1"/>
    <hyperlink ref="B22" location="'P14'!A1" display="'P14'!A1"/>
    <hyperlink ref="B24" location="P14.1!A1" display="P14.1!A1"/>
    <hyperlink ref="B26" location="'P15'!A1" display="'P15'!A1"/>
    <hyperlink ref="B27" location="'P16'!A1" display="'P16'!A1"/>
    <hyperlink ref="B28" location="'P17'!A1" display="'P17'!A1"/>
    <hyperlink ref="B29" location="'P18'!A1" display="'P18'!A1"/>
    <hyperlink ref="B30" location="'P19'!A1" display="'P19'!A1"/>
    <hyperlink ref="B31" location="'P20'!A1" display="'P20'!A1"/>
    <hyperlink ref="B32" location="'P21'!A1" display="'P21'!A1"/>
    <hyperlink ref="B33" location="'P22'!A1" display="'P22'!A1"/>
    <hyperlink ref="B34" location="'P23'!A1" display="'P23'!A1"/>
    <hyperlink ref="B35" location="'P24'!A1" display="'P24'!A1"/>
    <hyperlink ref="B36" location="'P25'!A1" display="'P25'!A1"/>
    <hyperlink ref="B41" location="P25.2!A1" display="P25.2!A1"/>
    <hyperlink ref="B42" location="'P26'!A1" display="'P26'!A1"/>
    <hyperlink ref="B43" location="'P27'!A1" display="'P27'!A1"/>
    <hyperlink ref="B44" location="'P28'!A1" display="'P28'!A1"/>
    <hyperlink ref="B45" location="'P29'!A1" display="'P29'!A1"/>
    <hyperlink ref="B46" location="'P30'!A1" display="'P30'!A1"/>
    <hyperlink ref="B47" location="'P31'!A1" display="'P31'!A1"/>
    <hyperlink ref="B48" location="'P32'!A1" display="'P32'!A1"/>
    <hyperlink ref="B49" location="'P33'!A1" display="'P33'!A1"/>
    <hyperlink ref="B50" location="'P34'!A1" display="'P34'!A1"/>
    <hyperlink ref="B51" location="'P35'!A1" display="'P35'!A1"/>
    <hyperlink ref="B37" location="'P25 y P10'!A1" display="'P25 y P10'!A1"/>
    <hyperlink ref="B38" location="'P25 y P4'!A1" display="'P25 y P4'!A1"/>
    <hyperlink ref="B23" location="'P14 y P10'!A1" display="'P14 y P10'!A1"/>
    <hyperlink ref="B25" location="P14.1.1!A1" display="P14.1.1"/>
    <hyperlink ref="B6" location="'Rama de conocimiento'!A1" display="Rama de conocimiento"/>
    <hyperlink ref="B39" location="P25.1!A1" display="P25.1"/>
    <hyperlink ref="B40" location="P25.1.1!A1" display="P25.1.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2"/>
  <sheetViews>
    <sheetView workbookViewId="0"/>
  </sheetViews>
  <sheetFormatPr baseColWidth="10" defaultRowHeight="14.4" x14ac:dyDescent="0.3"/>
  <cols>
    <col min="2" max="2" width="15.6640625" customWidth="1"/>
    <col min="4" max="4" width="14.44140625" customWidth="1"/>
    <col min="5" max="5" width="12.6640625" customWidth="1"/>
  </cols>
  <sheetData>
    <row r="2" spans="2:16" ht="18" x14ac:dyDescent="0.3">
      <c r="B2" s="77" t="s">
        <v>216</v>
      </c>
    </row>
    <row r="3" spans="2:16" ht="15" thickBot="1" x14ac:dyDescent="0.35"/>
    <row r="4" spans="2:16" ht="20.25" customHeight="1" thickBot="1" x14ac:dyDescent="0.35">
      <c r="B4" s="4"/>
      <c r="C4" s="201" t="s">
        <v>1049</v>
      </c>
      <c r="D4" s="202"/>
      <c r="E4" s="202"/>
      <c r="F4" s="202"/>
      <c r="G4" s="202"/>
      <c r="H4" s="203"/>
    </row>
    <row r="5" spans="2:16" ht="17.399999999999999" thickBot="1" x14ac:dyDescent="0.35">
      <c r="B5" s="4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  <c r="I5" s="63"/>
      <c r="J5" s="63"/>
      <c r="K5" s="63"/>
      <c r="L5" s="63"/>
      <c r="M5" s="63"/>
      <c r="N5" s="63"/>
      <c r="O5" s="63"/>
      <c r="P5" s="63"/>
    </row>
    <row r="6" spans="2:16" x14ac:dyDescent="0.3">
      <c r="B6" s="206" t="s">
        <v>36</v>
      </c>
      <c r="C6" s="87">
        <v>59.6</v>
      </c>
      <c r="D6" s="87">
        <v>44.2</v>
      </c>
      <c r="E6" s="87">
        <v>35</v>
      </c>
      <c r="F6" s="87">
        <v>50.375939849624103</v>
      </c>
      <c r="G6" s="87">
        <v>42.1</v>
      </c>
      <c r="H6" s="86">
        <v>46.5</v>
      </c>
      <c r="I6" s="154">
        <f>H6/100</f>
        <v>0.46500000000000002</v>
      </c>
      <c r="J6" s="63"/>
      <c r="K6" s="64"/>
      <c r="L6" s="64"/>
      <c r="M6" s="64"/>
      <c r="N6" s="64"/>
      <c r="O6" s="64"/>
      <c r="P6" s="63"/>
    </row>
    <row r="7" spans="2:16" ht="15" thickBot="1" x14ac:dyDescent="0.35">
      <c r="B7" s="205"/>
      <c r="C7" s="81" t="s">
        <v>370</v>
      </c>
      <c r="D7" s="81" t="s">
        <v>362</v>
      </c>
      <c r="E7" s="81" t="s">
        <v>358</v>
      </c>
      <c r="F7" s="81" t="s">
        <v>354</v>
      </c>
      <c r="G7" s="81" t="s">
        <v>366</v>
      </c>
      <c r="H7" s="83" t="s">
        <v>350</v>
      </c>
      <c r="I7" s="154"/>
      <c r="J7" s="63"/>
      <c r="K7" s="64"/>
      <c r="L7" s="64"/>
      <c r="M7" s="64"/>
      <c r="N7" s="64"/>
      <c r="O7" s="64"/>
      <c r="P7" s="63"/>
    </row>
    <row r="8" spans="2:16" x14ac:dyDescent="0.3">
      <c r="B8" s="204" t="s">
        <v>37</v>
      </c>
      <c r="C8" s="87">
        <v>23.547400611620802</v>
      </c>
      <c r="D8" s="87">
        <v>12.7962085308057</v>
      </c>
      <c r="E8" s="87">
        <v>10.489510489510501</v>
      </c>
      <c r="F8" s="87">
        <v>6.0150375939849603</v>
      </c>
      <c r="G8" s="87">
        <v>15.251299826689801</v>
      </c>
      <c r="H8" s="86">
        <v>14.847394351975501</v>
      </c>
      <c r="I8" s="154">
        <f t="shared" ref="I8:I12" si="0">H8/100</f>
        <v>0.14847394351975501</v>
      </c>
      <c r="J8" s="63"/>
      <c r="K8" s="64"/>
      <c r="L8" s="64"/>
      <c r="M8" s="64"/>
      <c r="N8" s="64"/>
      <c r="O8" s="64"/>
      <c r="P8" s="63"/>
    </row>
    <row r="9" spans="2:16" ht="15" thickBot="1" x14ac:dyDescent="0.35">
      <c r="B9" s="205"/>
      <c r="C9" s="81" t="s">
        <v>371</v>
      </c>
      <c r="D9" s="81" t="s">
        <v>363</v>
      </c>
      <c r="E9" s="81" t="s">
        <v>359</v>
      </c>
      <c r="F9" s="81" t="s">
        <v>355</v>
      </c>
      <c r="G9" s="81" t="s">
        <v>367</v>
      </c>
      <c r="H9" s="83" t="s">
        <v>351</v>
      </c>
      <c r="I9" s="154"/>
      <c r="J9" s="63"/>
      <c r="K9" s="64"/>
      <c r="L9" s="64"/>
      <c r="M9" s="64"/>
      <c r="N9" s="64"/>
      <c r="O9" s="64"/>
      <c r="P9" s="63"/>
    </row>
    <row r="10" spans="2:16" x14ac:dyDescent="0.3">
      <c r="B10" s="204" t="s">
        <v>38</v>
      </c>
      <c r="C10" s="87">
        <v>15.902140672782901</v>
      </c>
      <c r="D10" s="87">
        <v>40.363349131121602</v>
      </c>
      <c r="E10" s="87">
        <v>50.349650349650403</v>
      </c>
      <c r="F10" s="87">
        <v>39.849624060150397</v>
      </c>
      <c r="G10" s="87">
        <v>39.514731369150802</v>
      </c>
      <c r="H10" s="86">
        <v>36.1338518192238</v>
      </c>
      <c r="I10" s="154">
        <f t="shared" si="0"/>
        <v>0.361338518192238</v>
      </c>
      <c r="J10" s="63"/>
      <c r="K10" s="64"/>
      <c r="L10" s="63"/>
      <c r="M10" s="63"/>
      <c r="N10" s="63"/>
      <c r="O10" s="63"/>
      <c r="P10" s="63"/>
    </row>
    <row r="11" spans="2:16" ht="15" thickBot="1" x14ac:dyDescent="0.35">
      <c r="B11" s="205"/>
      <c r="C11" s="81" t="s">
        <v>372</v>
      </c>
      <c r="D11" s="81" t="s">
        <v>364</v>
      </c>
      <c r="E11" s="81" t="s">
        <v>360</v>
      </c>
      <c r="F11" s="81" t="s">
        <v>356</v>
      </c>
      <c r="G11" s="81" t="s">
        <v>368</v>
      </c>
      <c r="H11" s="83" t="s">
        <v>353</v>
      </c>
      <c r="I11" s="154"/>
      <c r="J11" s="63"/>
      <c r="K11" s="63"/>
      <c r="L11" s="63"/>
      <c r="M11" s="63"/>
      <c r="N11" s="63"/>
      <c r="O11" s="63"/>
    </row>
    <row r="12" spans="2:16" x14ac:dyDescent="0.3">
      <c r="B12" s="204" t="s">
        <v>39</v>
      </c>
      <c r="C12" s="87">
        <v>0.91743119266054995</v>
      </c>
      <c r="D12" s="87">
        <v>2.6066350710900501</v>
      </c>
      <c r="E12" s="87">
        <v>4.1958041958042003</v>
      </c>
      <c r="F12" s="87">
        <v>3.7593984962406002</v>
      </c>
      <c r="G12" s="87">
        <v>3.1195840554592702</v>
      </c>
      <c r="H12" s="86">
        <v>2.5283984471680698</v>
      </c>
      <c r="I12" s="154">
        <f t="shared" si="0"/>
        <v>2.5283984471680697E-2</v>
      </c>
      <c r="J12" s="63"/>
    </row>
    <row r="13" spans="2:16" ht="15" thickBot="1" x14ac:dyDescent="0.35">
      <c r="B13" s="205"/>
      <c r="C13" s="81" t="s">
        <v>373</v>
      </c>
      <c r="D13" s="81" t="s">
        <v>365</v>
      </c>
      <c r="E13" s="81" t="s">
        <v>361</v>
      </c>
      <c r="F13" s="81" t="s">
        <v>357</v>
      </c>
      <c r="G13" s="81" t="s">
        <v>369</v>
      </c>
      <c r="H13" s="83" t="s">
        <v>352</v>
      </c>
      <c r="I13" s="154"/>
      <c r="J13" s="63"/>
    </row>
    <row r="14" spans="2:16" x14ac:dyDescent="0.3">
      <c r="H14" s="1"/>
    </row>
    <row r="15" spans="2:16" x14ac:dyDescent="0.3">
      <c r="C15" s="135"/>
      <c r="E15" s="1"/>
      <c r="F15" s="1"/>
      <c r="G15" s="71"/>
      <c r="H15" s="71"/>
    </row>
    <row r="16" spans="2:16" x14ac:dyDescent="0.3">
      <c r="C16" s="135"/>
      <c r="D16" s="156"/>
      <c r="E16" s="157"/>
      <c r="F16" s="158"/>
      <c r="G16" s="156"/>
      <c r="H16" s="71"/>
    </row>
    <row r="17" spans="2:8" x14ac:dyDescent="0.3">
      <c r="C17" s="135"/>
      <c r="D17" s="135"/>
      <c r="E17" s="1"/>
      <c r="F17" s="1"/>
      <c r="H17" s="71"/>
    </row>
    <row r="18" spans="2:8" x14ac:dyDescent="0.3">
      <c r="B18" s="135"/>
      <c r="C18" s="135"/>
      <c r="E18" s="1"/>
      <c r="F18" s="1"/>
      <c r="H18" s="71"/>
    </row>
    <row r="19" spans="2:8" x14ac:dyDescent="0.3">
      <c r="C19" s="135"/>
      <c r="E19" s="1"/>
      <c r="F19" s="1"/>
    </row>
    <row r="20" spans="2:8" x14ac:dyDescent="0.3">
      <c r="C20" s="135"/>
      <c r="E20" s="1"/>
      <c r="F20" s="1"/>
    </row>
    <row r="21" spans="2:8" x14ac:dyDescent="0.3">
      <c r="C21" s="135"/>
      <c r="E21" s="1"/>
      <c r="F21" s="1"/>
    </row>
    <row r="22" spans="2:8" x14ac:dyDescent="0.3">
      <c r="C22" s="135"/>
      <c r="E22" s="1"/>
      <c r="F22" s="1"/>
    </row>
  </sheetData>
  <mergeCells count="5">
    <mergeCell ref="C4:H4"/>
    <mergeCell ref="B6:B7"/>
    <mergeCell ref="B8:B9"/>
    <mergeCell ref="B10:B11"/>
    <mergeCell ref="B12:B13"/>
  </mergeCells>
  <hyperlinks>
    <hyperlink ref="B2" location="ÍNDICE!A1" display="ÍNDICE!A1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6"/>
  <sheetViews>
    <sheetView workbookViewId="0"/>
  </sheetViews>
  <sheetFormatPr baseColWidth="10" defaultRowHeight="14.4" x14ac:dyDescent="0.3"/>
  <cols>
    <col min="2" max="2" width="10.109375" customWidth="1"/>
    <col min="4" max="4" width="13.88671875" customWidth="1"/>
    <col min="5" max="5" width="12.109375" customWidth="1"/>
  </cols>
  <sheetData>
    <row r="2" spans="2:16" ht="18" x14ac:dyDescent="0.3">
      <c r="B2" s="77" t="s">
        <v>216</v>
      </c>
    </row>
    <row r="3" spans="2:16" ht="15" thickBot="1" x14ac:dyDescent="0.35"/>
    <row r="4" spans="2:16" ht="15" thickBot="1" x14ac:dyDescent="0.35">
      <c r="B4" s="89"/>
      <c r="C4" s="201" t="s">
        <v>321</v>
      </c>
      <c r="D4" s="202"/>
      <c r="E4" s="202"/>
      <c r="F4" s="202"/>
      <c r="G4" s="202"/>
      <c r="H4" s="203"/>
    </row>
    <row r="5" spans="2:16" ht="17.399999999999999" thickBot="1" x14ac:dyDescent="0.35">
      <c r="B5" s="89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16" x14ac:dyDescent="0.3">
      <c r="B6" s="206" t="s">
        <v>27</v>
      </c>
      <c r="C6" s="87">
        <v>84.097859327217094</v>
      </c>
      <c r="D6" s="87">
        <v>87.993680884676095</v>
      </c>
      <c r="E6" s="87">
        <v>58.041958041957997</v>
      </c>
      <c r="F6" s="87">
        <v>27.067669172932298</v>
      </c>
      <c r="G6" s="87">
        <v>35.0086655112652</v>
      </c>
      <c r="H6" s="86">
        <v>72.400000000000006</v>
      </c>
      <c r="I6" s="157">
        <f>H6/100</f>
        <v>0.72400000000000009</v>
      </c>
      <c r="J6" s="63"/>
      <c r="K6" s="64"/>
      <c r="L6" s="64"/>
      <c r="M6" s="64"/>
      <c r="N6" s="64"/>
      <c r="O6" s="64"/>
      <c r="P6" s="63"/>
    </row>
    <row r="7" spans="2:16" ht="15" thickBot="1" x14ac:dyDescent="0.35">
      <c r="B7" s="205"/>
      <c r="C7" s="81" t="s">
        <v>384</v>
      </c>
      <c r="D7" s="81" t="s">
        <v>380</v>
      </c>
      <c r="E7" s="81" t="s">
        <v>378</v>
      </c>
      <c r="F7" s="81" t="s">
        <v>376</v>
      </c>
      <c r="G7" s="81" t="s">
        <v>382</v>
      </c>
      <c r="H7" s="83" t="s">
        <v>374</v>
      </c>
      <c r="J7" s="63"/>
      <c r="K7" s="64"/>
      <c r="L7" s="64"/>
      <c r="M7" s="64"/>
      <c r="N7" s="64"/>
      <c r="O7" s="64"/>
      <c r="P7" s="63"/>
    </row>
    <row r="8" spans="2:16" x14ac:dyDescent="0.3">
      <c r="B8" s="204" t="s">
        <v>28</v>
      </c>
      <c r="C8" s="87">
        <v>15.902140672782901</v>
      </c>
      <c r="D8" s="87">
        <v>12.006319115323899</v>
      </c>
      <c r="E8" s="87">
        <v>41.958041958042003</v>
      </c>
      <c r="F8" s="87">
        <v>72.932330827067702</v>
      </c>
      <c r="G8" s="87">
        <v>64.991334488734793</v>
      </c>
      <c r="H8" s="86">
        <v>27.6</v>
      </c>
      <c r="I8" s="157">
        <f>H8/100</f>
        <v>0.27600000000000002</v>
      </c>
      <c r="J8" s="63"/>
      <c r="K8" s="64"/>
      <c r="L8" s="64"/>
      <c r="M8" s="64"/>
      <c r="N8" s="64"/>
      <c r="O8" s="64"/>
      <c r="P8" s="63"/>
    </row>
    <row r="9" spans="2:16" ht="15" thickBot="1" x14ac:dyDescent="0.35">
      <c r="B9" s="205"/>
      <c r="C9" s="81" t="s">
        <v>372</v>
      </c>
      <c r="D9" s="81" t="s">
        <v>381</v>
      </c>
      <c r="E9" s="81" t="s">
        <v>379</v>
      </c>
      <c r="F9" s="81" t="s">
        <v>377</v>
      </c>
      <c r="G9" s="81" t="s">
        <v>383</v>
      </c>
      <c r="H9" s="83" t="s">
        <v>375</v>
      </c>
      <c r="J9" s="63"/>
      <c r="K9" s="64"/>
      <c r="L9" s="64"/>
      <c r="M9" s="64"/>
      <c r="N9" s="64"/>
      <c r="O9" s="64"/>
      <c r="P9" s="63"/>
    </row>
    <row r="10" spans="2:16" x14ac:dyDescent="0.3">
      <c r="J10" s="63"/>
      <c r="K10" s="64"/>
      <c r="L10" s="64"/>
      <c r="M10" s="64"/>
      <c r="N10" s="64"/>
      <c r="O10" s="64"/>
      <c r="P10" s="63"/>
    </row>
    <row r="11" spans="2:16" x14ac:dyDescent="0.3">
      <c r="C11" s="135"/>
      <c r="E11" s="1"/>
      <c r="F11" s="1"/>
      <c r="G11" s="1"/>
      <c r="H11" s="1"/>
      <c r="J11" s="63"/>
      <c r="K11" s="64"/>
      <c r="L11" s="64"/>
      <c r="M11" s="64"/>
      <c r="N11" s="64"/>
      <c r="O11" s="64"/>
      <c r="P11" s="63"/>
    </row>
    <row r="12" spans="2:16" x14ac:dyDescent="0.3">
      <c r="C12" s="135"/>
      <c r="E12" s="1"/>
      <c r="F12" s="1"/>
      <c r="J12" s="63"/>
      <c r="K12" s="64"/>
      <c r="L12" s="64"/>
      <c r="M12" s="64"/>
      <c r="N12" s="64"/>
      <c r="O12" s="64"/>
      <c r="P12" s="63"/>
    </row>
    <row r="13" spans="2:16" x14ac:dyDescent="0.3">
      <c r="C13" s="135"/>
      <c r="E13" s="1"/>
      <c r="F13" s="1"/>
      <c r="J13" s="63"/>
      <c r="K13" s="64"/>
      <c r="L13" s="64"/>
      <c r="M13" s="64"/>
      <c r="N13" s="64"/>
      <c r="O13" s="64"/>
      <c r="P13" s="63"/>
    </row>
    <row r="14" spans="2:16" x14ac:dyDescent="0.3">
      <c r="C14" s="135"/>
      <c r="E14" s="1"/>
      <c r="F14" s="1"/>
      <c r="J14" s="63"/>
      <c r="K14" s="64"/>
      <c r="L14" s="64"/>
      <c r="M14" s="64"/>
      <c r="N14" s="64"/>
      <c r="O14" s="64"/>
      <c r="P14" s="63"/>
    </row>
    <row r="15" spans="2:16" x14ac:dyDescent="0.3">
      <c r="J15" s="63"/>
      <c r="K15" s="64"/>
      <c r="L15" s="64"/>
      <c r="M15" s="64"/>
      <c r="N15" s="64"/>
      <c r="O15" s="64"/>
      <c r="P15" s="63"/>
    </row>
    <row r="16" spans="2:16" x14ac:dyDescent="0.3">
      <c r="J16" s="63"/>
      <c r="K16" s="64"/>
      <c r="L16" s="64"/>
      <c r="M16" s="64"/>
      <c r="N16" s="64"/>
      <c r="O16" s="64"/>
      <c r="P16" s="63"/>
    </row>
    <row r="17" spans="3:16" x14ac:dyDescent="0.3">
      <c r="J17" s="63"/>
      <c r="K17" s="64"/>
      <c r="L17" s="64"/>
      <c r="M17" s="64"/>
      <c r="N17" s="64"/>
      <c r="O17" s="64"/>
      <c r="P17" s="63"/>
    </row>
    <row r="18" spans="3:16" x14ac:dyDescent="0.3">
      <c r="M18" s="63"/>
      <c r="N18" s="63"/>
      <c r="O18" s="63"/>
      <c r="P18" s="63"/>
    </row>
    <row r="23" spans="3:16" x14ac:dyDescent="0.3">
      <c r="C23" s="2"/>
      <c r="D23" s="9"/>
      <c r="E23" s="10"/>
    </row>
    <row r="24" spans="3:16" x14ac:dyDescent="0.3">
      <c r="C24" s="2"/>
      <c r="D24" s="9"/>
      <c r="E24" s="11"/>
    </row>
    <row r="25" spans="3:16" x14ac:dyDescent="0.3">
      <c r="C25" s="2"/>
      <c r="D25" s="12"/>
      <c r="E25" s="13"/>
    </row>
    <row r="26" spans="3:16" x14ac:dyDescent="0.3">
      <c r="C26" s="2"/>
      <c r="D26" s="12"/>
      <c r="E26" s="14"/>
    </row>
  </sheetData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4"/>
  <sheetViews>
    <sheetView workbookViewId="0"/>
  </sheetViews>
  <sheetFormatPr baseColWidth="10" defaultRowHeight="14.4" x14ac:dyDescent="0.3"/>
  <cols>
    <col min="3" max="3" width="13.6640625" customWidth="1"/>
    <col min="4" max="4" width="12" customWidth="1"/>
  </cols>
  <sheetData>
    <row r="2" spans="2:14" ht="18" x14ac:dyDescent="0.3">
      <c r="B2" s="77" t="s">
        <v>216</v>
      </c>
    </row>
    <row r="3" spans="2:14" ht="15" thickBot="1" x14ac:dyDescent="0.35"/>
    <row r="4" spans="2:14" ht="18" customHeight="1" thickBot="1" x14ac:dyDescent="0.35">
      <c r="B4" s="201" t="s">
        <v>48</v>
      </c>
      <c r="C4" s="202"/>
      <c r="D4" s="202"/>
      <c r="E4" s="202"/>
      <c r="F4" s="202"/>
      <c r="G4" s="203"/>
    </row>
    <row r="5" spans="2:14" ht="17.399999999999999" thickBot="1" x14ac:dyDescent="0.35">
      <c r="B5" s="5" t="s">
        <v>30</v>
      </c>
      <c r="C5" s="70" t="s">
        <v>31</v>
      </c>
      <c r="D5" s="141" t="s">
        <v>308</v>
      </c>
      <c r="E5" s="141" t="s">
        <v>309</v>
      </c>
      <c r="F5" s="141" t="s">
        <v>310</v>
      </c>
      <c r="G5" s="6" t="s">
        <v>35</v>
      </c>
      <c r="I5" s="63"/>
      <c r="J5" s="63"/>
      <c r="K5" s="63"/>
      <c r="L5" s="63"/>
      <c r="M5" s="63"/>
      <c r="N5" s="63"/>
    </row>
    <row r="6" spans="2:14" x14ac:dyDescent="0.3">
      <c r="B6" s="87">
        <v>7.4836363636363599</v>
      </c>
      <c r="C6" s="87">
        <v>8.0700179533213703</v>
      </c>
      <c r="D6" s="87">
        <v>8.0963855421686706</v>
      </c>
      <c r="E6" s="87">
        <v>7.5</v>
      </c>
      <c r="F6" s="87">
        <v>7.6119402985074602</v>
      </c>
      <c r="G6" s="86">
        <v>7.8908172607725398</v>
      </c>
      <c r="I6" s="63"/>
      <c r="J6" s="64"/>
      <c r="K6" s="64"/>
      <c r="L6" s="64"/>
      <c r="M6" s="64"/>
      <c r="N6" s="64"/>
    </row>
    <row r="7" spans="2:14" ht="15" thickBot="1" x14ac:dyDescent="0.35">
      <c r="B7" s="81" t="s">
        <v>339</v>
      </c>
      <c r="C7" s="81" t="s">
        <v>388</v>
      </c>
      <c r="D7" s="81" t="s">
        <v>387</v>
      </c>
      <c r="E7" s="81" t="s">
        <v>386</v>
      </c>
      <c r="F7" s="81" t="s">
        <v>389</v>
      </c>
      <c r="G7" s="83" t="s">
        <v>385</v>
      </c>
      <c r="I7" s="63"/>
      <c r="J7" s="64"/>
      <c r="K7" s="64"/>
      <c r="L7" s="64"/>
      <c r="M7" s="64"/>
      <c r="N7" s="64"/>
    </row>
    <row r="8" spans="2:14" x14ac:dyDescent="0.3">
      <c r="I8" s="63"/>
      <c r="J8" s="64"/>
      <c r="K8" s="64"/>
      <c r="L8" s="64"/>
      <c r="M8" s="64"/>
      <c r="N8" s="64"/>
    </row>
    <row r="9" spans="2:14" x14ac:dyDescent="0.3">
      <c r="B9" s="135"/>
      <c r="D9" s="1"/>
      <c r="E9" s="1"/>
      <c r="I9" s="63"/>
      <c r="J9" s="64"/>
      <c r="K9" s="64"/>
      <c r="L9" s="64"/>
      <c r="M9" s="64"/>
      <c r="N9" s="64"/>
    </row>
    <row r="10" spans="2:14" x14ac:dyDescent="0.3">
      <c r="B10" s="135"/>
      <c r="D10" s="1"/>
      <c r="E10" s="1"/>
      <c r="I10" s="63"/>
      <c r="J10" s="64"/>
      <c r="K10" s="64"/>
      <c r="L10" s="64"/>
      <c r="M10" s="64"/>
      <c r="N10" s="64"/>
    </row>
    <row r="11" spans="2:14" x14ac:dyDescent="0.3">
      <c r="B11" s="135"/>
      <c r="D11" s="1"/>
      <c r="E11" s="1"/>
      <c r="I11" s="63"/>
      <c r="J11" s="64"/>
      <c r="K11" s="64"/>
      <c r="L11" s="64"/>
      <c r="M11" s="64"/>
      <c r="N11" s="64"/>
    </row>
    <row r="12" spans="2:14" x14ac:dyDescent="0.3">
      <c r="B12" s="135"/>
      <c r="D12" s="1"/>
      <c r="E12" s="1"/>
    </row>
    <row r="13" spans="2:14" x14ac:dyDescent="0.3">
      <c r="B13" s="135"/>
      <c r="D13" s="1"/>
      <c r="E13" s="1"/>
    </row>
    <row r="14" spans="2:14" x14ac:dyDescent="0.3">
      <c r="B14" s="135"/>
      <c r="D14" s="1"/>
      <c r="E14" s="1"/>
    </row>
  </sheetData>
  <mergeCells count="1">
    <mergeCell ref="B4:G4"/>
  </mergeCells>
  <hyperlinks>
    <hyperlink ref="B2" location="ÍNDICE!A1" display="ÍNDICE!A1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4"/>
  <sheetViews>
    <sheetView workbookViewId="0"/>
  </sheetViews>
  <sheetFormatPr baseColWidth="10" defaultRowHeight="14.4" x14ac:dyDescent="0.3"/>
  <cols>
    <col min="2" max="2" width="10" customWidth="1"/>
    <col min="3" max="3" width="13.6640625" customWidth="1"/>
    <col min="4" max="4" width="12.109375" customWidth="1"/>
  </cols>
  <sheetData>
    <row r="2" spans="2:15" ht="18" x14ac:dyDescent="0.3">
      <c r="B2" s="77" t="s">
        <v>216</v>
      </c>
    </row>
    <row r="3" spans="2:15" ht="15" thickBot="1" x14ac:dyDescent="0.35"/>
    <row r="4" spans="2:15" ht="27" customHeight="1" thickBot="1" x14ac:dyDescent="0.35">
      <c r="B4" s="201" t="s">
        <v>49</v>
      </c>
      <c r="C4" s="202"/>
      <c r="D4" s="202"/>
      <c r="E4" s="202"/>
      <c r="F4" s="202"/>
      <c r="G4" s="203"/>
    </row>
    <row r="5" spans="2:15" ht="17.399999999999999" thickBot="1" x14ac:dyDescent="0.35">
      <c r="B5" s="5" t="s">
        <v>30</v>
      </c>
      <c r="C5" s="70" t="s">
        <v>31</v>
      </c>
      <c r="D5" s="141" t="s">
        <v>308</v>
      </c>
      <c r="E5" s="141" t="s">
        <v>309</v>
      </c>
      <c r="F5" s="141" t="s">
        <v>310</v>
      </c>
      <c r="G5" s="6" t="s">
        <v>35</v>
      </c>
      <c r="I5" s="63"/>
      <c r="J5" s="63"/>
      <c r="K5" s="63"/>
      <c r="L5" s="63"/>
      <c r="M5" s="63"/>
      <c r="N5" s="63"/>
      <c r="O5" s="63"/>
    </row>
    <row r="6" spans="2:15" x14ac:dyDescent="0.3">
      <c r="B6" s="87">
        <v>5.9672727272727304</v>
      </c>
      <c r="C6" s="87">
        <v>5.5233812949640297</v>
      </c>
      <c r="D6" s="87">
        <v>5.3614457831325302</v>
      </c>
      <c r="E6" s="87">
        <v>4.5277777777777803</v>
      </c>
      <c r="F6" s="87">
        <v>6.1094527363184099</v>
      </c>
      <c r="G6" s="86">
        <v>5.6517691730053601</v>
      </c>
      <c r="I6" s="63"/>
      <c r="J6" s="64"/>
      <c r="K6" s="64"/>
      <c r="L6" s="64"/>
      <c r="M6" s="64"/>
      <c r="N6" s="64"/>
      <c r="O6" s="63"/>
    </row>
    <row r="7" spans="2:15" ht="15" thickBot="1" x14ac:dyDescent="0.35">
      <c r="B7" s="81" t="s">
        <v>395</v>
      </c>
      <c r="C7" s="81" t="s">
        <v>393</v>
      </c>
      <c r="D7" s="81" t="s">
        <v>392</v>
      </c>
      <c r="E7" s="81" t="s">
        <v>391</v>
      </c>
      <c r="F7" s="81" t="s">
        <v>394</v>
      </c>
      <c r="G7" s="83" t="s">
        <v>390</v>
      </c>
      <c r="I7" s="63"/>
      <c r="J7" s="64"/>
      <c r="K7" s="64"/>
      <c r="L7" s="64"/>
      <c r="M7" s="64"/>
      <c r="N7" s="64"/>
      <c r="O7" s="63"/>
    </row>
    <row r="8" spans="2:15" x14ac:dyDescent="0.3">
      <c r="I8" s="63"/>
      <c r="J8" s="64"/>
      <c r="K8" s="64"/>
      <c r="L8" s="64"/>
      <c r="M8" s="64"/>
      <c r="N8" s="64"/>
      <c r="O8" s="63"/>
    </row>
    <row r="9" spans="2:15" x14ac:dyDescent="0.3">
      <c r="B9" s="135"/>
      <c r="D9" s="1"/>
      <c r="E9" s="1"/>
      <c r="I9" s="63"/>
      <c r="J9" s="64"/>
      <c r="K9" s="64"/>
      <c r="L9" s="64"/>
      <c r="M9" s="64"/>
      <c r="N9" s="64"/>
      <c r="O9" s="63"/>
    </row>
    <row r="10" spans="2:15" x14ac:dyDescent="0.3">
      <c r="B10" s="135"/>
      <c r="D10" s="1"/>
      <c r="E10" s="1"/>
      <c r="I10" s="63"/>
      <c r="J10" s="64"/>
      <c r="K10" s="64"/>
      <c r="L10" s="64"/>
      <c r="M10" s="64"/>
      <c r="N10" s="64"/>
      <c r="O10" s="63"/>
    </row>
    <row r="11" spans="2:15" x14ac:dyDescent="0.3">
      <c r="B11" s="135"/>
      <c r="D11" s="1"/>
      <c r="E11" s="1"/>
      <c r="I11" s="63"/>
      <c r="J11" s="64"/>
      <c r="K11" s="64"/>
      <c r="L11" s="64"/>
      <c r="M11" s="64"/>
      <c r="N11" s="64"/>
      <c r="O11" s="63"/>
    </row>
    <row r="12" spans="2:15" x14ac:dyDescent="0.3">
      <c r="B12" s="135"/>
      <c r="D12" s="1"/>
      <c r="E12" s="1"/>
      <c r="I12" s="63"/>
      <c r="J12" s="63"/>
      <c r="K12" s="63"/>
      <c r="L12" s="63"/>
      <c r="M12" s="63"/>
      <c r="N12" s="63"/>
      <c r="O12" s="63"/>
    </row>
    <row r="13" spans="2:15" x14ac:dyDescent="0.3">
      <c r="B13" s="135"/>
      <c r="D13" s="1"/>
      <c r="E13" s="1"/>
    </row>
    <row r="14" spans="2:15" x14ac:dyDescent="0.3">
      <c r="B14" s="135"/>
      <c r="D14" s="1"/>
      <c r="E14" s="1"/>
    </row>
  </sheetData>
  <mergeCells count="1">
    <mergeCell ref="B4:G4"/>
  </mergeCells>
  <hyperlinks>
    <hyperlink ref="B2" location="ÍNDICE!A1" display="ÍNDICE!A1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3"/>
  <sheetViews>
    <sheetView workbookViewId="0"/>
  </sheetViews>
  <sheetFormatPr baseColWidth="10" defaultRowHeight="14.4" x14ac:dyDescent="0.3"/>
  <cols>
    <col min="2" max="2" width="13.109375" customWidth="1"/>
    <col min="4" max="4" width="14" customWidth="1"/>
    <col min="5" max="5" width="12.109375" customWidth="1"/>
  </cols>
  <sheetData>
    <row r="2" spans="2:15" ht="18" x14ac:dyDescent="0.3">
      <c r="B2" s="77" t="s">
        <v>216</v>
      </c>
    </row>
    <row r="3" spans="2:15" ht="15" thickBot="1" x14ac:dyDescent="0.35"/>
    <row r="4" spans="2:15" ht="21.75" customHeight="1" thickBot="1" x14ac:dyDescent="0.35">
      <c r="B4" s="92"/>
      <c r="C4" s="201" t="s">
        <v>263</v>
      </c>
      <c r="D4" s="202"/>
      <c r="E4" s="202"/>
      <c r="F4" s="202"/>
      <c r="G4" s="202"/>
      <c r="H4" s="203"/>
    </row>
    <row r="5" spans="2:15" ht="17.399999999999999" thickBot="1" x14ac:dyDescent="0.35">
      <c r="B5" s="92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15" x14ac:dyDescent="0.3">
      <c r="B6" s="206" t="s">
        <v>27</v>
      </c>
      <c r="C6" s="87">
        <v>10.703363914373099</v>
      </c>
      <c r="D6" s="87">
        <v>14.0600315955766</v>
      </c>
      <c r="E6" s="87">
        <v>20.279720279720301</v>
      </c>
      <c r="F6" s="87">
        <v>21.052631578947398</v>
      </c>
      <c r="G6" s="87">
        <v>18.890814558058899</v>
      </c>
      <c r="H6" s="86">
        <v>15</v>
      </c>
      <c r="I6" s="157">
        <f>H6/100</f>
        <v>0.15</v>
      </c>
      <c r="J6" s="63"/>
      <c r="K6" s="64"/>
      <c r="L6" s="64"/>
      <c r="M6" s="64"/>
      <c r="N6" s="64"/>
      <c r="O6" s="64"/>
    </row>
    <row r="7" spans="2:15" ht="15" thickBot="1" x14ac:dyDescent="0.35">
      <c r="B7" s="205"/>
      <c r="C7" s="81" t="s">
        <v>406</v>
      </c>
      <c r="D7" s="81" t="s">
        <v>402</v>
      </c>
      <c r="E7" s="81" t="s">
        <v>400</v>
      </c>
      <c r="F7" s="81" t="s">
        <v>398</v>
      </c>
      <c r="G7" s="81" t="s">
        <v>404</v>
      </c>
      <c r="H7" s="83" t="s">
        <v>396</v>
      </c>
      <c r="I7" s="155"/>
      <c r="J7" s="63"/>
      <c r="K7" s="64"/>
      <c r="L7" s="64"/>
      <c r="M7" s="64"/>
      <c r="N7" s="64"/>
      <c r="O7" s="64"/>
    </row>
    <row r="8" spans="2:15" x14ac:dyDescent="0.3">
      <c r="B8" s="204" t="s">
        <v>28</v>
      </c>
      <c r="C8" s="87">
        <v>89.296636085627</v>
      </c>
      <c r="D8" s="87">
        <v>85.939968404423396</v>
      </c>
      <c r="E8" s="87">
        <v>79.720279720279706</v>
      </c>
      <c r="F8" s="87">
        <v>78.947368421052602</v>
      </c>
      <c r="G8" s="87">
        <v>81.109185441941094</v>
      </c>
      <c r="H8" s="86">
        <v>85</v>
      </c>
      <c r="I8" s="157">
        <f t="shared" ref="I8" si="0">H8/100</f>
        <v>0.85</v>
      </c>
      <c r="J8" s="63"/>
      <c r="K8" s="64"/>
      <c r="L8" s="64"/>
      <c r="M8" s="64"/>
      <c r="N8" s="64"/>
      <c r="O8" s="64"/>
    </row>
    <row r="9" spans="2:15" ht="15" thickBot="1" x14ac:dyDescent="0.35">
      <c r="B9" s="205"/>
      <c r="C9" s="81" t="s">
        <v>407</v>
      </c>
      <c r="D9" s="81" t="s">
        <v>403</v>
      </c>
      <c r="E9" s="81" t="s">
        <v>401</v>
      </c>
      <c r="F9" s="81" t="s">
        <v>399</v>
      </c>
      <c r="G9" s="81" t="s">
        <v>405</v>
      </c>
      <c r="H9" s="83" t="s">
        <v>397</v>
      </c>
      <c r="I9" s="155"/>
      <c r="J9" s="63"/>
      <c r="K9" s="64"/>
      <c r="L9" s="64"/>
      <c r="M9" s="64"/>
      <c r="N9" s="64"/>
      <c r="O9" s="64"/>
    </row>
    <row r="10" spans="2:15" x14ac:dyDescent="0.3">
      <c r="J10" s="63"/>
      <c r="K10" s="64"/>
      <c r="L10" s="64"/>
      <c r="M10" s="64"/>
      <c r="N10" s="64"/>
      <c r="O10" s="64"/>
    </row>
    <row r="11" spans="2:15" x14ac:dyDescent="0.3">
      <c r="C11" s="135"/>
      <c r="D11" s="1"/>
      <c r="E11" s="1"/>
      <c r="F11" s="1"/>
      <c r="G11" s="1"/>
      <c r="H11" s="1"/>
      <c r="J11" s="63"/>
      <c r="K11" s="64"/>
      <c r="L11" s="64"/>
      <c r="M11" s="64"/>
      <c r="N11" s="64"/>
      <c r="O11" s="64"/>
    </row>
    <row r="12" spans="2:15" x14ac:dyDescent="0.3">
      <c r="C12" s="135"/>
      <c r="D12" s="1"/>
      <c r="E12" s="1"/>
      <c r="F12" s="1"/>
      <c r="J12" s="63"/>
      <c r="K12" s="64"/>
      <c r="L12" s="64"/>
      <c r="M12" s="64"/>
      <c r="N12" s="64"/>
      <c r="O12" s="64"/>
    </row>
    <row r="13" spans="2:15" x14ac:dyDescent="0.3">
      <c r="C13" s="135"/>
      <c r="E13" s="1"/>
      <c r="F13" s="1"/>
      <c r="J13" s="63"/>
      <c r="K13" s="64"/>
      <c r="L13" s="64"/>
      <c r="M13" s="64"/>
      <c r="N13" s="64"/>
      <c r="O13" s="64"/>
    </row>
    <row r="14" spans="2:15" x14ac:dyDescent="0.3">
      <c r="C14" s="135"/>
      <c r="E14" s="1"/>
      <c r="F14" s="1"/>
      <c r="J14" s="63"/>
      <c r="K14" s="64"/>
      <c r="L14" s="64"/>
      <c r="M14" s="64"/>
      <c r="N14" s="64"/>
      <c r="O14" s="64"/>
    </row>
    <row r="15" spans="2:15" x14ac:dyDescent="0.3">
      <c r="C15" s="135"/>
      <c r="E15" s="1"/>
      <c r="F15" s="1"/>
      <c r="J15" s="63"/>
      <c r="K15" s="64"/>
      <c r="L15" s="64"/>
      <c r="M15" s="64"/>
      <c r="N15" s="64"/>
      <c r="O15" s="64"/>
    </row>
    <row r="16" spans="2:15" x14ac:dyDescent="0.3">
      <c r="C16" s="135"/>
      <c r="E16" s="1"/>
      <c r="F16" s="1"/>
      <c r="J16" s="63"/>
      <c r="K16" s="64"/>
      <c r="L16" s="64"/>
      <c r="M16" s="64"/>
      <c r="N16" s="64"/>
      <c r="O16" s="64"/>
    </row>
    <row r="17" spans="3:15" x14ac:dyDescent="0.3">
      <c r="C17" s="135"/>
      <c r="E17" s="1"/>
      <c r="F17" s="1"/>
      <c r="J17" s="63"/>
      <c r="K17" s="64"/>
      <c r="L17" s="64"/>
      <c r="M17" s="64"/>
      <c r="N17" s="64"/>
      <c r="O17" s="64"/>
    </row>
    <row r="18" spans="3:15" x14ac:dyDescent="0.3">
      <c r="C18" s="135"/>
      <c r="E18" s="1"/>
      <c r="F18" s="1"/>
    </row>
    <row r="19" spans="3:15" x14ac:dyDescent="0.3">
      <c r="C19" s="135"/>
      <c r="E19" s="1"/>
      <c r="F19" s="1"/>
      <c r="M19" s="7"/>
      <c r="N19" s="8"/>
      <c r="O19" s="8"/>
    </row>
    <row r="20" spans="3:15" x14ac:dyDescent="0.3">
      <c r="C20" s="135"/>
      <c r="E20" s="1"/>
      <c r="F20" s="1"/>
      <c r="M20" s="2"/>
      <c r="N20" s="9"/>
      <c r="O20" s="10"/>
    </row>
    <row r="21" spans="3:15" x14ac:dyDescent="0.3">
      <c r="C21" s="135"/>
      <c r="E21" s="1"/>
      <c r="F21" s="1"/>
      <c r="M21" s="2"/>
      <c r="N21" s="9"/>
      <c r="O21" s="11"/>
    </row>
    <row r="22" spans="3:15" x14ac:dyDescent="0.3">
      <c r="C22" s="135"/>
      <c r="E22" s="1"/>
      <c r="F22" s="1"/>
      <c r="M22" s="2"/>
      <c r="N22" s="12"/>
      <c r="O22" s="13"/>
    </row>
    <row r="23" spans="3:15" x14ac:dyDescent="0.3">
      <c r="M23" s="2"/>
      <c r="N23" s="12"/>
      <c r="O23" s="14"/>
    </row>
  </sheetData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7"/>
  <sheetViews>
    <sheetView workbookViewId="0"/>
  </sheetViews>
  <sheetFormatPr baseColWidth="10" defaultRowHeight="14.4" x14ac:dyDescent="0.3"/>
  <cols>
    <col min="3" max="3" width="14.109375" customWidth="1"/>
    <col min="4" max="4" width="12.6640625" customWidth="1"/>
  </cols>
  <sheetData>
    <row r="2" spans="2:15" ht="18" x14ac:dyDescent="0.3">
      <c r="B2" s="77" t="s">
        <v>216</v>
      </c>
    </row>
    <row r="3" spans="2:15" ht="15" customHeight="1" thickBot="1" x14ac:dyDescent="0.35"/>
    <row r="4" spans="2:15" ht="17.25" customHeight="1" thickBot="1" x14ac:dyDescent="0.35">
      <c r="B4" s="201" t="s">
        <v>50</v>
      </c>
      <c r="C4" s="202"/>
      <c r="D4" s="202"/>
      <c r="E4" s="202"/>
      <c r="F4" s="202"/>
      <c r="G4" s="203"/>
    </row>
    <row r="5" spans="2:15" ht="17.399999999999999" thickBot="1" x14ac:dyDescent="0.35">
      <c r="B5" s="5" t="s">
        <v>30</v>
      </c>
      <c r="C5" s="70" t="s">
        <v>31</v>
      </c>
      <c r="D5" s="141" t="s">
        <v>308</v>
      </c>
      <c r="E5" s="141" t="s">
        <v>309</v>
      </c>
      <c r="F5" s="141" t="s">
        <v>310</v>
      </c>
      <c r="G5" s="6" t="s">
        <v>35</v>
      </c>
      <c r="H5" s="63"/>
      <c r="I5" s="63"/>
      <c r="J5" s="63"/>
      <c r="K5" s="63"/>
      <c r="L5" s="63"/>
      <c r="M5" s="63"/>
      <c r="N5" s="63"/>
      <c r="O5" s="63"/>
    </row>
    <row r="6" spans="2:15" x14ac:dyDescent="0.3">
      <c r="B6" s="87">
        <v>8.5714285714285694</v>
      </c>
      <c r="C6" s="87">
        <v>8.9269662921348303</v>
      </c>
      <c r="D6" s="87">
        <v>8.5517241379310303</v>
      </c>
      <c r="E6" s="87">
        <v>8.46428571428571</v>
      </c>
      <c r="F6" s="87">
        <v>8.9633027522935809</v>
      </c>
      <c r="G6" s="86">
        <v>8.8343096799706</v>
      </c>
      <c r="H6" s="63"/>
      <c r="I6" s="63"/>
      <c r="J6" s="64"/>
      <c r="K6" s="64"/>
      <c r="L6" s="64"/>
      <c r="M6" s="64"/>
      <c r="N6" s="64"/>
      <c r="O6" s="63"/>
    </row>
    <row r="7" spans="2:15" ht="15" thickBot="1" x14ac:dyDescent="0.35">
      <c r="B7" s="81" t="s">
        <v>410</v>
      </c>
      <c r="C7" s="81" t="s">
        <v>411</v>
      </c>
      <c r="D7" s="81" t="s">
        <v>410</v>
      </c>
      <c r="E7" s="81" t="s">
        <v>409</v>
      </c>
      <c r="F7" s="81" t="s">
        <v>412</v>
      </c>
      <c r="G7" s="83" t="s">
        <v>408</v>
      </c>
      <c r="H7" s="63"/>
      <c r="I7" s="63"/>
      <c r="J7" s="64"/>
      <c r="K7" s="64"/>
      <c r="L7" s="64"/>
      <c r="M7" s="64"/>
      <c r="N7" s="64"/>
      <c r="O7" s="63"/>
    </row>
    <row r="8" spans="2:15" x14ac:dyDescent="0.3">
      <c r="H8" s="63"/>
      <c r="I8" s="63"/>
      <c r="J8" s="64"/>
      <c r="K8" s="64"/>
      <c r="L8" s="64"/>
      <c r="M8" s="64"/>
      <c r="N8" s="64"/>
      <c r="O8" s="63"/>
    </row>
    <row r="9" spans="2:15" x14ac:dyDescent="0.3">
      <c r="B9" s="135"/>
      <c r="D9" s="1"/>
      <c r="E9" s="1"/>
      <c r="H9" s="63"/>
      <c r="I9" s="63"/>
      <c r="J9" s="64"/>
      <c r="K9" s="64"/>
      <c r="L9" s="64"/>
      <c r="M9" s="64"/>
      <c r="N9" s="64"/>
      <c r="O9" s="63"/>
    </row>
    <row r="10" spans="2:15" x14ac:dyDescent="0.3">
      <c r="B10" s="135"/>
      <c r="D10" s="1"/>
      <c r="E10" s="1"/>
      <c r="H10" s="63"/>
      <c r="I10" s="63"/>
      <c r="J10" s="64"/>
      <c r="K10" s="64"/>
      <c r="L10" s="64"/>
      <c r="M10" s="64"/>
      <c r="N10" s="64"/>
      <c r="O10" s="63"/>
    </row>
    <row r="11" spans="2:15" x14ac:dyDescent="0.3">
      <c r="B11" s="135"/>
      <c r="D11" s="1"/>
      <c r="E11" s="1"/>
      <c r="H11" s="63"/>
      <c r="I11" s="63"/>
      <c r="J11" s="64"/>
      <c r="K11" s="64"/>
      <c r="L11" s="64"/>
      <c r="M11" s="64"/>
      <c r="N11" s="64"/>
      <c r="O11" s="63"/>
    </row>
    <row r="12" spans="2:15" x14ac:dyDescent="0.3">
      <c r="B12" s="135"/>
      <c r="D12" s="1"/>
      <c r="E12" s="1"/>
      <c r="H12" s="63"/>
      <c r="I12" s="63"/>
      <c r="J12" s="63"/>
      <c r="K12" s="63"/>
      <c r="L12" s="63"/>
      <c r="M12" s="63"/>
      <c r="N12" s="63"/>
      <c r="O12" s="63"/>
    </row>
    <row r="13" spans="2:15" x14ac:dyDescent="0.3">
      <c r="B13" s="135"/>
      <c r="D13" s="1"/>
      <c r="E13" s="1"/>
      <c r="H13" s="63"/>
      <c r="I13" s="63"/>
      <c r="J13" s="63"/>
      <c r="K13" s="63"/>
      <c r="L13" s="63"/>
      <c r="M13" s="63"/>
      <c r="N13" s="63"/>
      <c r="O13" s="63"/>
    </row>
    <row r="14" spans="2:15" x14ac:dyDescent="0.3">
      <c r="B14" s="135"/>
      <c r="D14" s="1"/>
      <c r="E14" s="1"/>
      <c r="H14" s="63"/>
      <c r="I14" s="63"/>
      <c r="J14" s="63"/>
      <c r="K14" s="63"/>
      <c r="L14" s="63"/>
      <c r="M14" s="63"/>
      <c r="N14" s="63"/>
      <c r="O14" s="63"/>
    </row>
    <row r="15" spans="2:15" x14ac:dyDescent="0.3">
      <c r="H15" s="63"/>
      <c r="I15" s="63"/>
      <c r="J15" s="63"/>
      <c r="K15" s="63"/>
      <c r="L15" s="63"/>
      <c r="M15" s="63"/>
      <c r="N15" s="63"/>
      <c r="O15" s="63"/>
    </row>
    <row r="16" spans="2:15" x14ac:dyDescent="0.3">
      <c r="H16" s="63"/>
      <c r="I16" s="63"/>
      <c r="J16" s="63"/>
      <c r="K16" s="63"/>
      <c r="L16" s="63"/>
      <c r="M16" s="63"/>
      <c r="N16" s="63"/>
      <c r="O16" s="63"/>
    </row>
    <row r="17" spans="8:15" x14ac:dyDescent="0.3">
      <c r="H17" s="63"/>
      <c r="I17" s="63"/>
      <c r="J17" s="63"/>
      <c r="K17" s="63"/>
      <c r="L17" s="63"/>
      <c r="M17" s="63"/>
      <c r="N17" s="63"/>
      <c r="O17" s="63"/>
    </row>
  </sheetData>
  <mergeCells count="1">
    <mergeCell ref="B4:G4"/>
  </mergeCells>
  <hyperlinks>
    <hyperlink ref="B2" location="ÍNDICE!A1" display="ÍNDICE!A1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4"/>
  <sheetViews>
    <sheetView zoomScaleNormal="100" workbookViewId="0"/>
  </sheetViews>
  <sheetFormatPr baseColWidth="10" defaultRowHeight="14.4" x14ac:dyDescent="0.3"/>
  <cols>
    <col min="3" max="3" width="14.33203125" customWidth="1"/>
    <col min="4" max="4" width="12.44140625" customWidth="1"/>
  </cols>
  <sheetData>
    <row r="2" spans="2:15" ht="18" x14ac:dyDescent="0.3">
      <c r="B2" s="77" t="s">
        <v>216</v>
      </c>
    </row>
    <row r="3" spans="2:15" ht="15" thickBot="1" x14ac:dyDescent="0.35"/>
    <row r="4" spans="2:15" ht="15" thickBot="1" x14ac:dyDescent="0.35">
      <c r="B4" s="201" t="s">
        <v>51</v>
      </c>
      <c r="C4" s="202"/>
      <c r="D4" s="202"/>
      <c r="E4" s="202"/>
      <c r="F4" s="202"/>
      <c r="G4" s="203"/>
    </row>
    <row r="5" spans="2:15" ht="17.399999999999999" thickBot="1" x14ac:dyDescent="0.35">
      <c r="B5" s="5" t="s">
        <v>30</v>
      </c>
      <c r="C5" s="70" t="s">
        <v>31</v>
      </c>
      <c r="D5" s="141" t="s">
        <v>308</v>
      </c>
      <c r="E5" s="141" t="s">
        <v>309</v>
      </c>
      <c r="F5" s="141" t="s">
        <v>310</v>
      </c>
      <c r="G5" s="6" t="s">
        <v>35</v>
      </c>
    </row>
    <row r="6" spans="2:15" x14ac:dyDescent="0.3">
      <c r="B6" s="87">
        <v>5.4857142857142902</v>
      </c>
      <c r="C6" s="87">
        <v>6.4213483146067398</v>
      </c>
      <c r="D6" s="87">
        <v>6.6206896551724101</v>
      </c>
      <c r="E6" s="87">
        <v>6.75</v>
      </c>
      <c r="F6" s="87">
        <v>5.9907407407407396</v>
      </c>
      <c r="G6" s="86">
        <v>6.2238365954274997</v>
      </c>
      <c r="I6" s="63"/>
      <c r="J6" s="64"/>
      <c r="K6" s="64"/>
      <c r="L6" s="64"/>
      <c r="M6" s="64"/>
      <c r="N6" s="64"/>
      <c r="O6" s="63"/>
    </row>
    <row r="7" spans="2:15" ht="15" thickBot="1" x14ac:dyDescent="0.35">
      <c r="B7" s="81" t="s">
        <v>418</v>
      </c>
      <c r="C7" s="81" t="s">
        <v>416</v>
      </c>
      <c r="D7" s="81" t="s">
        <v>415</v>
      </c>
      <c r="E7" s="81" t="s">
        <v>414</v>
      </c>
      <c r="F7" s="81" t="s">
        <v>417</v>
      </c>
      <c r="G7" s="83" t="s">
        <v>413</v>
      </c>
      <c r="I7" s="63"/>
      <c r="J7" s="64"/>
      <c r="K7" s="64"/>
      <c r="L7" s="64"/>
      <c r="M7" s="64"/>
      <c r="N7" s="64"/>
      <c r="O7" s="63"/>
    </row>
    <row r="8" spans="2:15" x14ac:dyDescent="0.3">
      <c r="I8" s="63"/>
      <c r="J8" s="64"/>
      <c r="K8" s="64"/>
      <c r="L8" s="64"/>
      <c r="M8" s="64"/>
      <c r="N8" s="64"/>
      <c r="O8" s="63"/>
    </row>
    <row r="9" spans="2:15" x14ac:dyDescent="0.3">
      <c r="B9" s="135"/>
      <c r="D9" s="1"/>
      <c r="E9" s="1"/>
      <c r="I9" s="63"/>
      <c r="J9" s="64"/>
      <c r="K9" s="64"/>
      <c r="L9" s="64"/>
      <c r="M9" s="64"/>
      <c r="N9" s="64"/>
      <c r="O9" s="63"/>
    </row>
    <row r="10" spans="2:15" x14ac:dyDescent="0.3">
      <c r="B10" s="135"/>
      <c r="D10" s="1"/>
      <c r="E10" s="1"/>
      <c r="I10" s="63"/>
      <c r="J10" s="64"/>
      <c r="K10" s="64"/>
      <c r="L10" s="64"/>
      <c r="M10" s="64"/>
      <c r="N10" s="64"/>
      <c r="O10" s="63"/>
    </row>
    <row r="11" spans="2:15" x14ac:dyDescent="0.3">
      <c r="B11" s="135"/>
      <c r="D11" s="1"/>
      <c r="E11" s="1"/>
      <c r="I11" s="63"/>
      <c r="J11" s="64"/>
      <c r="K11" s="64"/>
      <c r="L11" s="64"/>
      <c r="M11" s="64"/>
      <c r="N11" s="64"/>
      <c r="O11" s="63"/>
    </row>
    <row r="12" spans="2:15" x14ac:dyDescent="0.3">
      <c r="B12" s="135"/>
      <c r="D12" s="1"/>
      <c r="E12" s="1"/>
      <c r="I12" s="63"/>
      <c r="J12" s="63"/>
      <c r="K12" s="63"/>
      <c r="L12" s="63"/>
      <c r="M12" s="63"/>
      <c r="N12" s="63"/>
      <c r="O12" s="63"/>
    </row>
    <row r="13" spans="2:15" x14ac:dyDescent="0.3">
      <c r="B13" s="135"/>
      <c r="D13" s="1"/>
      <c r="E13" s="1"/>
    </row>
    <row r="14" spans="2:15" x14ac:dyDescent="0.3">
      <c r="B14" s="135"/>
      <c r="D14" s="1"/>
      <c r="E14" s="1"/>
    </row>
  </sheetData>
  <mergeCells count="1">
    <mergeCell ref="B4:G4"/>
  </mergeCells>
  <hyperlinks>
    <hyperlink ref="B2" location="ÍNDICE!A1" display="ÍNDICE!A1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8"/>
  <sheetViews>
    <sheetView workbookViewId="0"/>
  </sheetViews>
  <sheetFormatPr baseColWidth="10" defaultRowHeight="14.4" x14ac:dyDescent="0.3"/>
  <cols>
    <col min="2" max="2" width="11.88671875" customWidth="1"/>
    <col min="4" max="4" width="13.6640625" customWidth="1"/>
    <col min="5" max="5" width="12.44140625" customWidth="1"/>
  </cols>
  <sheetData>
    <row r="2" spans="2:15" ht="18" x14ac:dyDescent="0.3">
      <c r="B2" s="77" t="s">
        <v>216</v>
      </c>
    </row>
    <row r="3" spans="2:15" ht="15" thickBot="1" x14ac:dyDescent="0.35"/>
    <row r="4" spans="2:15" ht="15" thickBot="1" x14ac:dyDescent="0.35">
      <c r="B4" s="92"/>
      <c r="C4" s="201" t="s">
        <v>52</v>
      </c>
      <c r="D4" s="202"/>
      <c r="E4" s="202"/>
      <c r="F4" s="202"/>
      <c r="G4" s="202"/>
      <c r="H4" s="203"/>
    </row>
    <row r="5" spans="2:15" ht="17.399999999999999" thickBot="1" x14ac:dyDescent="0.35">
      <c r="B5" s="92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15" x14ac:dyDescent="0.3">
      <c r="B6" s="206" t="s">
        <v>27</v>
      </c>
      <c r="C6" s="87">
        <v>41.590214067278303</v>
      </c>
      <c r="D6" s="87">
        <v>57.819905213270097</v>
      </c>
      <c r="E6" s="87">
        <v>76.923076923077005</v>
      </c>
      <c r="F6" s="87">
        <v>71.428571428571402</v>
      </c>
      <c r="G6" s="87">
        <v>59.272097053726199</v>
      </c>
      <c r="H6" s="86">
        <v>56.7</v>
      </c>
      <c r="I6" s="157">
        <f>H6/100</f>
        <v>0.56700000000000006</v>
      </c>
      <c r="J6" s="63"/>
      <c r="K6" s="64"/>
      <c r="L6" s="64"/>
      <c r="M6" s="64"/>
      <c r="N6" s="64"/>
      <c r="O6" s="64"/>
    </row>
    <row r="7" spans="2:15" ht="15" thickBot="1" x14ac:dyDescent="0.35">
      <c r="B7" s="205"/>
      <c r="C7" s="81" t="s">
        <v>428</v>
      </c>
      <c r="D7" s="81" t="s">
        <v>424</v>
      </c>
      <c r="E7" s="81" t="s">
        <v>422</v>
      </c>
      <c r="F7" s="81" t="s">
        <v>420</v>
      </c>
      <c r="G7" s="81" t="s">
        <v>426</v>
      </c>
      <c r="H7" s="83" t="s">
        <v>419</v>
      </c>
      <c r="J7" s="63"/>
      <c r="K7" s="64"/>
      <c r="L7" s="64"/>
      <c r="M7" s="64"/>
      <c r="N7" s="64"/>
      <c r="O7" s="64"/>
    </row>
    <row r="8" spans="2:15" x14ac:dyDescent="0.3">
      <c r="B8" s="204" t="s">
        <v>28</v>
      </c>
      <c r="C8" s="87">
        <v>58.409785932721697</v>
      </c>
      <c r="D8" s="87">
        <v>42.180094786729903</v>
      </c>
      <c r="E8" s="87">
        <v>23.076923076923102</v>
      </c>
      <c r="F8" s="87">
        <v>28.571428571428601</v>
      </c>
      <c r="G8" s="87">
        <v>40.727902946273801</v>
      </c>
      <c r="H8" s="86">
        <v>43.3</v>
      </c>
      <c r="I8" s="157">
        <f>H8/100</f>
        <v>0.433</v>
      </c>
      <c r="J8" s="63"/>
      <c r="K8" s="64"/>
      <c r="L8" s="64"/>
      <c r="M8" s="64"/>
      <c r="N8" s="64"/>
      <c r="O8" s="64"/>
    </row>
    <row r="9" spans="2:15" ht="15" thickBot="1" x14ac:dyDescent="0.35">
      <c r="B9" s="205"/>
      <c r="C9" s="81" t="s">
        <v>429</v>
      </c>
      <c r="D9" s="81" t="s">
        <v>425</v>
      </c>
      <c r="E9" s="81" t="s">
        <v>423</v>
      </c>
      <c r="F9" s="81" t="s">
        <v>421</v>
      </c>
      <c r="G9" s="81" t="s">
        <v>427</v>
      </c>
      <c r="H9" s="83" t="s">
        <v>939</v>
      </c>
      <c r="J9" s="63"/>
      <c r="K9" s="64"/>
      <c r="L9" s="64"/>
      <c r="M9" s="64"/>
      <c r="N9" s="64"/>
      <c r="O9" s="64"/>
    </row>
    <row r="10" spans="2:15" x14ac:dyDescent="0.3">
      <c r="J10" s="63"/>
      <c r="K10" s="64"/>
      <c r="L10" s="64"/>
      <c r="M10" s="64"/>
      <c r="N10" s="64"/>
      <c r="O10" s="64"/>
    </row>
    <row r="11" spans="2:15" x14ac:dyDescent="0.3">
      <c r="C11" s="135"/>
      <c r="D11" s="1"/>
      <c r="E11" s="1"/>
      <c r="F11" s="1"/>
      <c r="G11" s="1"/>
      <c r="H11" s="1"/>
      <c r="J11" s="63"/>
      <c r="K11" s="64"/>
      <c r="L11" s="64"/>
      <c r="M11" s="64"/>
      <c r="N11" s="64"/>
      <c r="O11" s="64"/>
    </row>
    <row r="12" spans="2:15" x14ac:dyDescent="0.3">
      <c r="C12" s="135"/>
      <c r="D12" s="1"/>
      <c r="E12" s="1"/>
      <c r="F12" s="1"/>
      <c r="J12" s="63"/>
      <c r="K12" s="64"/>
      <c r="L12" s="64"/>
      <c r="M12" s="64"/>
      <c r="N12" s="64"/>
      <c r="O12" s="64"/>
    </row>
    <row r="13" spans="2:15" x14ac:dyDescent="0.3">
      <c r="C13" s="135"/>
      <c r="E13" s="1"/>
      <c r="F13" s="1"/>
      <c r="J13" s="63"/>
      <c r="K13" s="64"/>
      <c r="L13" s="64"/>
      <c r="M13" s="64"/>
      <c r="N13" s="64"/>
      <c r="O13" s="64"/>
    </row>
    <row r="14" spans="2:15" x14ac:dyDescent="0.3">
      <c r="C14" s="135"/>
      <c r="E14" s="1"/>
      <c r="F14" s="1"/>
      <c r="J14" s="63"/>
      <c r="K14" s="64"/>
      <c r="L14" s="64"/>
      <c r="M14" s="64"/>
      <c r="N14" s="64"/>
      <c r="O14" s="64"/>
    </row>
    <row r="15" spans="2:15" x14ac:dyDescent="0.3">
      <c r="C15" s="135"/>
      <c r="E15" s="1"/>
      <c r="F15" s="1"/>
      <c r="J15" s="63"/>
      <c r="K15" s="64"/>
      <c r="L15" s="64"/>
      <c r="M15" s="64"/>
      <c r="N15" s="64"/>
      <c r="O15" s="64"/>
    </row>
    <row r="16" spans="2:15" x14ac:dyDescent="0.3">
      <c r="C16" s="135"/>
      <c r="E16" s="1"/>
      <c r="F16" s="1"/>
      <c r="J16" s="63"/>
      <c r="K16" s="64"/>
      <c r="L16" s="64"/>
      <c r="M16" s="64"/>
      <c r="N16" s="64"/>
      <c r="O16" s="64"/>
    </row>
    <row r="17" spans="3:15" x14ac:dyDescent="0.3">
      <c r="C17" s="135"/>
      <c r="E17" s="1"/>
      <c r="F17" s="1"/>
      <c r="J17" s="63"/>
      <c r="K17" s="64"/>
      <c r="L17" s="64"/>
      <c r="M17" s="64"/>
      <c r="N17" s="64"/>
      <c r="O17" s="64"/>
    </row>
    <row r="18" spans="3:15" x14ac:dyDescent="0.3">
      <c r="C18" s="135"/>
      <c r="E18" s="1"/>
      <c r="F18" s="1"/>
    </row>
    <row r="19" spans="3:15" x14ac:dyDescent="0.3">
      <c r="C19" s="135"/>
      <c r="E19" s="1"/>
      <c r="F19" s="1"/>
    </row>
    <row r="20" spans="3:15" x14ac:dyDescent="0.3">
      <c r="C20" s="135"/>
      <c r="E20" s="1"/>
      <c r="F20" s="1"/>
    </row>
    <row r="21" spans="3:15" x14ac:dyDescent="0.3">
      <c r="C21" s="135"/>
      <c r="E21" s="1"/>
      <c r="F21" s="1"/>
    </row>
    <row r="22" spans="3:15" x14ac:dyDescent="0.3">
      <c r="C22" s="135"/>
      <c r="E22" s="1"/>
      <c r="F22" s="1"/>
    </row>
    <row r="24" spans="3:15" x14ac:dyDescent="0.3">
      <c r="C24" s="7"/>
      <c r="D24" s="8"/>
      <c r="E24" s="8"/>
    </row>
    <row r="25" spans="3:15" x14ac:dyDescent="0.3">
      <c r="C25" s="2"/>
      <c r="D25" s="9"/>
      <c r="E25" s="10"/>
    </row>
    <row r="26" spans="3:15" x14ac:dyDescent="0.3">
      <c r="C26" s="2"/>
      <c r="D26" s="9"/>
      <c r="E26" s="11"/>
    </row>
    <row r="27" spans="3:15" x14ac:dyDescent="0.3">
      <c r="C27" s="2"/>
      <c r="D27" s="12"/>
      <c r="E27" s="13"/>
    </row>
    <row r="28" spans="3:15" x14ac:dyDescent="0.3">
      <c r="C28" s="2"/>
      <c r="D28" s="12"/>
      <c r="E28" s="14"/>
    </row>
  </sheetData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6"/>
  <sheetViews>
    <sheetView zoomScaleNormal="100" workbookViewId="0"/>
  </sheetViews>
  <sheetFormatPr baseColWidth="10" defaultRowHeight="14.4" x14ac:dyDescent="0.3"/>
  <cols>
    <col min="2" max="2" width="19.109375" customWidth="1"/>
    <col min="4" max="4" width="14.33203125" customWidth="1"/>
    <col min="5" max="5" width="12.109375" customWidth="1"/>
  </cols>
  <sheetData>
    <row r="2" spans="2:15" ht="18" x14ac:dyDescent="0.3">
      <c r="B2" s="77" t="s">
        <v>216</v>
      </c>
    </row>
    <row r="3" spans="2:15" ht="15" thickBot="1" x14ac:dyDescent="0.35"/>
    <row r="4" spans="2:15" ht="15" thickBot="1" x14ac:dyDescent="0.35">
      <c r="B4" s="4"/>
      <c r="C4" s="201" t="s">
        <v>53</v>
      </c>
      <c r="D4" s="202"/>
      <c r="E4" s="202"/>
      <c r="F4" s="202"/>
      <c r="G4" s="202"/>
      <c r="H4" s="203"/>
    </row>
    <row r="5" spans="2:15" ht="17.399999999999999" thickBot="1" x14ac:dyDescent="0.35">
      <c r="B5" s="4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  <c r="J5" s="63"/>
      <c r="K5" s="63"/>
      <c r="L5" s="63"/>
      <c r="M5" s="63"/>
      <c r="N5" s="63"/>
      <c r="O5" s="63"/>
    </row>
    <row r="6" spans="2:15" x14ac:dyDescent="0.3">
      <c r="B6" s="206" t="s">
        <v>42</v>
      </c>
      <c r="C6" s="87">
        <v>0.73529411764705899</v>
      </c>
      <c r="D6" s="87">
        <v>0.68306010928961702</v>
      </c>
      <c r="E6" s="87">
        <v>4.5454545454545503</v>
      </c>
      <c r="F6" s="87">
        <v>4.2105263157894699</v>
      </c>
      <c r="G6" s="87">
        <v>4.0935672514619901</v>
      </c>
      <c r="H6" s="86">
        <v>1.9</v>
      </c>
      <c r="I6" s="157">
        <f>H6/100</f>
        <v>1.9E-2</v>
      </c>
      <c r="J6" s="63"/>
      <c r="K6" s="64"/>
      <c r="L6" s="64"/>
      <c r="M6" s="64"/>
      <c r="N6" s="64"/>
      <c r="O6" s="64"/>
    </row>
    <row r="7" spans="2:15" ht="15" thickBot="1" x14ac:dyDescent="0.35">
      <c r="B7" s="205"/>
      <c r="C7" s="81" t="s">
        <v>450</v>
      </c>
      <c r="D7" s="81" t="s">
        <v>442</v>
      </c>
      <c r="E7" s="81" t="s">
        <v>438</v>
      </c>
      <c r="F7" s="81" t="s">
        <v>434</v>
      </c>
      <c r="G7" s="81" t="s">
        <v>446</v>
      </c>
      <c r="H7" s="83" t="s">
        <v>430</v>
      </c>
      <c r="J7" s="63"/>
      <c r="K7" s="64"/>
      <c r="L7" s="64"/>
      <c r="M7" s="64"/>
      <c r="N7" s="64"/>
      <c r="O7" s="64"/>
    </row>
    <row r="8" spans="2:15" x14ac:dyDescent="0.3">
      <c r="B8" s="204" t="s">
        <v>41</v>
      </c>
      <c r="C8" s="87">
        <v>48.529411764705898</v>
      </c>
      <c r="D8" s="87">
        <v>43.169398907103798</v>
      </c>
      <c r="E8" s="87">
        <v>77.272727272727295</v>
      </c>
      <c r="F8" s="87">
        <v>72.631578947368396</v>
      </c>
      <c r="G8" s="87">
        <v>44.1520467836257</v>
      </c>
      <c r="H8" s="86">
        <v>48.1</v>
      </c>
      <c r="I8" s="157">
        <f t="shared" ref="I8:I12" si="0">H8/100</f>
        <v>0.48100000000000004</v>
      </c>
      <c r="J8" s="63"/>
      <c r="K8" s="64"/>
      <c r="L8" s="64"/>
      <c r="M8" s="64"/>
      <c r="N8" s="64"/>
      <c r="O8" s="64"/>
    </row>
    <row r="9" spans="2:15" ht="15" thickBot="1" x14ac:dyDescent="0.35">
      <c r="B9" s="205"/>
      <c r="C9" s="81" t="s">
        <v>451</v>
      </c>
      <c r="D9" s="81" t="s">
        <v>443</v>
      </c>
      <c r="E9" s="81" t="s">
        <v>439</v>
      </c>
      <c r="F9" s="81" t="s">
        <v>435</v>
      </c>
      <c r="G9" s="81" t="s">
        <v>447</v>
      </c>
      <c r="H9" s="83" t="s">
        <v>431</v>
      </c>
      <c r="J9" s="63"/>
      <c r="K9" s="64"/>
      <c r="L9" s="64"/>
      <c r="M9" s="64"/>
      <c r="N9" s="64"/>
      <c r="O9" s="64"/>
    </row>
    <row r="10" spans="2:15" x14ac:dyDescent="0.3">
      <c r="B10" s="204" t="s">
        <v>54</v>
      </c>
      <c r="C10" s="87">
        <v>36.764705882352899</v>
      </c>
      <c r="D10" s="87">
        <v>50.546448087431699</v>
      </c>
      <c r="E10" s="87">
        <v>15.454545454545499</v>
      </c>
      <c r="F10" s="87">
        <v>22.105263157894701</v>
      </c>
      <c r="G10" s="87">
        <v>49.122807017543899</v>
      </c>
      <c r="H10" s="86">
        <v>44.4</v>
      </c>
      <c r="I10" s="157">
        <f t="shared" si="0"/>
        <v>0.44400000000000001</v>
      </c>
      <c r="J10" s="63"/>
      <c r="K10" s="64"/>
      <c r="L10" s="64"/>
      <c r="M10" s="64"/>
      <c r="N10" s="64"/>
      <c r="O10" s="64"/>
    </row>
    <row r="11" spans="2:15" ht="15" thickBot="1" x14ac:dyDescent="0.35">
      <c r="B11" s="205"/>
      <c r="C11" s="81" t="s">
        <v>452</v>
      </c>
      <c r="D11" s="81" t="s">
        <v>444</v>
      </c>
      <c r="E11" s="81" t="s">
        <v>440</v>
      </c>
      <c r="F11" s="81" t="s">
        <v>436</v>
      </c>
      <c r="G11" s="81" t="s">
        <v>448</v>
      </c>
      <c r="H11" s="83" t="s">
        <v>432</v>
      </c>
      <c r="J11" s="63"/>
      <c r="K11" s="64"/>
      <c r="L11" s="64"/>
      <c r="M11" s="64"/>
      <c r="N11" s="64"/>
      <c r="O11" s="64"/>
    </row>
    <row r="12" spans="2:15" x14ac:dyDescent="0.3">
      <c r="B12" s="204" t="s">
        <v>29</v>
      </c>
      <c r="C12" s="87">
        <v>13.9705882352941</v>
      </c>
      <c r="D12" s="87">
        <v>5.6010928961748601</v>
      </c>
      <c r="E12" s="87">
        <v>2.7272727272727302</v>
      </c>
      <c r="F12" s="87">
        <v>1.0526315789473699</v>
      </c>
      <c r="G12" s="87">
        <v>2.6315789473684199</v>
      </c>
      <c r="H12" s="86">
        <v>5.7</v>
      </c>
      <c r="I12" s="157">
        <f t="shared" si="0"/>
        <v>5.7000000000000002E-2</v>
      </c>
      <c r="J12" s="63"/>
      <c r="K12" s="64"/>
      <c r="L12" s="64"/>
      <c r="M12" s="64"/>
      <c r="N12" s="64"/>
      <c r="O12" s="64"/>
    </row>
    <row r="13" spans="2:15" ht="15" thickBot="1" x14ac:dyDescent="0.35">
      <c r="B13" s="205"/>
      <c r="C13" s="81" t="s">
        <v>453</v>
      </c>
      <c r="D13" s="81" t="s">
        <v>445</v>
      </c>
      <c r="E13" s="81" t="s">
        <v>441</v>
      </c>
      <c r="F13" s="81" t="s">
        <v>437</v>
      </c>
      <c r="G13" s="81" t="s">
        <v>449</v>
      </c>
      <c r="H13" s="83" t="s">
        <v>433</v>
      </c>
      <c r="J13" s="63"/>
      <c r="K13" s="64"/>
      <c r="L13" s="64"/>
      <c r="M13" s="64"/>
      <c r="N13" s="64"/>
      <c r="O13" s="64"/>
    </row>
    <row r="14" spans="2:15" x14ac:dyDescent="0.3">
      <c r="J14" s="63"/>
      <c r="K14" s="64"/>
      <c r="L14" s="64"/>
      <c r="M14" s="64"/>
      <c r="N14" s="64"/>
      <c r="O14" s="64"/>
    </row>
    <row r="15" spans="2:15" x14ac:dyDescent="0.3">
      <c r="C15" s="135"/>
      <c r="E15" s="1"/>
      <c r="F15" s="1"/>
      <c r="G15" s="1"/>
      <c r="H15" s="1"/>
      <c r="J15" s="63"/>
      <c r="K15" s="64"/>
      <c r="L15" s="64"/>
      <c r="M15" s="64"/>
      <c r="N15" s="64"/>
      <c r="O15" s="64"/>
    </row>
    <row r="16" spans="2:15" x14ac:dyDescent="0.3">
      <c r="C16" s="135"/>
      <c r="E16" s="1"/>
      <c r="F16" s="1"/>
      <c r="J16" s="63"/>
      <c r="K16" s="64"/>
      <c r="L16" s="64"/>
      <c r="M16" s="64"/>
      <c r="N16" s="64"/>
      <c r="O16" s="64"/>
    </row>
    <row r="17" spans="3:15" x14ac:dyDescent="0.3">
      <c r="C17" s="135"/>
      <c r="E17" s="1"/>
      <c r="F17" s="1"/>
      <c r="J17" s="63"/>
      <c r="K17" s="64"/>
      <c r="L17" s="64"/>
      <c r="M17" s="64"/>
      <c r="N17" s="64"/>
      <c r="O17" s="64"/>
    </row>
    <row r="18" spans="3:15" x14ac:dyDescent="0.3">
      <c r="C18" s="135"/>
      <c r="E18" s="1"/>
      <c r="F18" s="1"/>
      <c r="J18" s="63"/>
      <c r="K18" s="64"/>
      <c r="L18" s="64"/>
      <c r="M18" s="64"/>
      <c r="N18" s="64"/>
      <c r="O18" s="64"/>
    </row>
    <row r="19" spans="3:15" x14ac:dyDescent="0.3">
      <c r="C19" s="135"/>
      <c r="E19" s="1"/>
      <c r="F19" s="1"/>
      <c r="J19" s="63"/>
      <c r="K19" s="64"/>
      <c r="L19" s="64"/>
      <c r="M19" s="64"/>
      <c r="N19" s="64"/>
      <c r="O19" s="64"/>
    </row>
    <row r="20" spans="3:15" x14ac:dyDescent="0.3">
      <c r="C20" s="135"/>
      <c r="E20" s="1"/>
      <c r="F20" s="1"/>
      <c r="J20" s="63"/>
      <c r="K20" s="64"/>
      <c r="L20" s="64"/>
      <c r="M20" s="64"/>
      <c r="N20" s="64"/>
      <c r="O20" s="64"/>
    </row>
    <row r="21" spans="3:15" x14ac:dyDescent="0.3">
      <c r="C21" s="135"/>
      <c r="E21" s="1"/>
      <c r="F21" s="1"/>
      <c r="J21" s="63"/>
      <c r="K21" s="64"/>
      <c r="L21" s="64"/>
      <c r="M21" s="64"/>
      <c r="N21" s="64"/>
      <c r="O21" s="64"/>
    </row>
    <row r="22" spans="3:15" x14ac:dyDescent="0.3">
      <c r="C22" s="135"/>
      <c r="E22" s="1"/>
      <c r="F22" s="1"/>
    </row>
    <row r="23" spans="3:15" x14ac:dyDescent="0.3">
      <c r="C23" s="135"/>
      <c r="E23" s="1"/>
      <c r="F23" s="1"/>
    </row>
    <row r="24" spans="3:15" x14ac:dyDescent="0.3">
      <c r="C24" s="135"/>
      <c r="E24" s="1"/>
      <c r="F24" s="1"/>
    </row>
    <row r="25" spans="3:15" x14ac:dyDescent="0.3">
      <c r="C25" s="135"/>
      <c r="E25" s="1"/>
      <c r="F25" s="1"/>
    </row>
    <row r="26" spans="3:15" x14ac:dyDescent="0.3">
      <c r="C26" s="135"/>
      <c r="E26" s="1"/>
      <c r="F26" s="1"/>
    </row>
  </sheetData>
  <mergeCells count="5">
    <mergeCell ref="C4:H4"/>
    <mergeCell ref="B6:B7"/>
    <mergeCell ref="B8:B9"/>
    <mergeCell ref="B10:B11"/>
    <mergeCell ref="B12:B13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cols>
    <col min="1" max="16384" width="11.5546875" style="2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5"/>
  <sheetViews>
    <sheetView workbookViewId="0"/>
  </sheetViews>
  <sheetFormatPr baseColWidth="10" defaultRowHeight="14.4" x14ac:dyDescent="0.3"/>
  <sheetData>
    <row r="2" spans="2:5" ht="18" x14ac:dyDescent="0.3">
      <c r="B2" s="77" t="s">
        <v>216</v>
      </c>
    </row>
    <row r="3" spans="2:5" ht="15" thickBot="1" x14ac:dyDescent="0.35"/>
    <row r="4" spans="2:5" ht="15" thickBot="1" x14ac:dyDescent="0.35">
      <c r="B4" s="115" t="s">
        <v>212</v>
      </c>
      <c r="C4" s="35" t="s">
        <v>0</v>
      </c>
      <c r="D4" s="35" t="s">
        <v>1</v>
      </c>
    </row>
    <row r="5" spans="2:5" ht="15" thickBot="1" x14ac:dyDescent="0.35">
      <c r="B5" s="116" t="s">
        <v>2</v>
      </c>
      <c r="C5" s="24">
        <v>1470</v>
      </c>
      <c r="D5" s="117">
        <f>C5*100/2446</f>
        <v>60.098119378577266</v>
      </c>
      <c r="E5" s="157">
        <f>D5/100</f>
        <v>0.60098119378577264</v>
      </c>
    </row>
    <row r="6" spans="2:5" ht="15" thickBot="1" x14ac:dyDescent="0.35">
      <c r="B6" s="116" t="s">
        <v>3</v>
      </c>
      <c r="C6" s="24">
        <v>976</v>
      </c>
      <c r="D6" s="117">
        <f>C6*100/2446</f>
        <v>39.901880621422734</v>
      </c>
      <c r="E6" s="157">
        <f>D6/100</f>
        <v>0.39901880621422736</v>
      </c>
    </row>
    <row r="7" spans="2:5" ht="15" thickBot="1" x14ac:dyDescent="0.35">
      <c r="B7" s="118" t="s">
        <v>4</v>
      </c>
      <c r="C7" s="25">
        <f>SUM(C5:C6)</f>
        <v>2446</v>
      </c>
      <c r="D7" s="119">
        <f>SUM(D5:D6)</f>
        <v>100</v>
      </c>
    </row>
    <row r="22" spans="2:6" x14ac:dyDescent="0.3">
      <c r="B22" s="26"/>
      <c r="C22" s="26"/>
      <c r="D22" s="26"/>
      <c r="E22" s="26"/>
      <c r="F22" s="26"/>
    </row>
    <row r="23" spans="2:6" x14ac:dyDescent="0.3">
      <c r="B23" s="27"/>
      <c r="C23" s="28"/>
      <c r="D23" s="29"/>
      <c r="E23" s="27"/>
      <c r="F23" s="29"/>
    </row>
    <row r="24" spans="2:6" x14ac:dyDescent="0.3">
      <c r="B24" s="27"/>
      <c r="C24" s="28"/>
      <c r="D24" s="29"/>
      <c r="E24" s="27"/>
      <c r="F24" s="29"/>
    </row>
    <row r="25" spans="2:6" x14ac:dyDescent="0.3">
      <c r="B25" s="30"/>
      <c r="C25" s="31"/>
      <c r="D25" s="32"/>
      <c r="E25" s="31"/>
      <c r="F25" s="32"/>
    </row>
  </sheetData>
  <hyperlinks>
    <hyperlink ref="B2" location="ÍNDICE!A1" display="ÍNDICE!A1"/>
  </hyperlinks>
  <pageMargins left="0.7" right="0.7" top="0.75" bottom="0.75" header="0.3" footer="0.3"/>
  <pageSetup paperSize="9" orientation="portrait" horizontalDpi="200" verticalDpi="2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4"/>
  <sheetViews>
    <sheetView workbookViewId="0"/>
  </sheetViews>
  <sheetFormatPr baseColWidth="10" defaultRowHeight="14.4" x14ac:dyDescent="0.3"/>
  <cols>
    <col min="4" max="4" width="14" customWidth="1"/>
    <col min="5" max="5" width="12.6640625" customWidth="1"/>
  </cols>
  <sheetData>
    <row r="2" spans="2:15" ht="18" x14ac:dyDescent="0.3">
      <c r="B2" s="77" t="s">
        <v>216</v>
      </c>
    </row>
    <row r="3" spans="2:15" ht="15" thickBot="1" x14ac:dyDescent="0.35"/>
    <row r="4" spans="2:15" ht="15" thickBot="1" x14ac:dyDescent="0.35">
      <c r="B4" s="3"/>
      <c r="C4" s="201" t="s">
        <v>55</v>
      </c>
      <c r="D4" s="202"/>
      <c r="E4" s="202"/>
      <c r="F4" s="202"/>
      <c r="G4" s="202"/>
      <c r="H4" s="203"/>
    </row>
    <row r="5" spans="2:15" ht="17.399999999999999" thickBot="1" x14ac:dyDescent="0.35">
      <c r="B5" s="3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15" x14ac:dyDescent="0.3">
      <c r="B6" s="206" t="s">
        <v>27</v>
      </c>
      <c r="C6" s="87">
        <v>28.134556574923501</v>
      </c>
      <c r="D6" s="87">
        <v>49.131121642970001</v>
      </c>
      <c r="E6" s="87">
        <v>53.1</v>
      </c>
      <c r="F6" s="87">
        <v>55.639097744360903</v>
      </c>
      <c r="G6" s="87">
        <v>51.646447140381298</v>
      </c>
      <c r="H6" s="86">
        <v>46.3</v>
      </c>
      <c r="I6" s="157">
        <f>H6/100</f>
        <v>0.46299999999999997</v>
      </c>
      <c r="J6" s="63"/>
      <c r="K6" s="64"/>
      <c r="L6" s="64"/>
      <c r="M6" s="64"/>
      <c r="N6" s="64"/>
      <c r="O6" s="64"/>
    </row>
    <row r="7" spans="2:15" ht="15" thickBot="1" x14ac:dyDescent="0.35">
      <c r="B7" s="205"/>
      <c r="C7" s="81" t="s">
        <v>464</v>
      </c>
      <c r="D7" s="81" t="s">
        <v>460</v>
      </c>
      <c r="E7" s="81" t="s">
        <v>458</v>
      </c>
      <c r="F7" s="81" t="s">
        <v>456</v>
      </c>
      <c r="G7" s="81" t="s">
        <v>462</v>
      </c>
      <c r="H7" s="83" t="s">
        <v>454</v>
      </c>
      <c r="J7" s="63"/>
      <c r="K7" s="64"/>
      <c r="L7" s="64"/>
      <c r="M7" s="64"/>
      <c r="N7" s="64"/>
      <c r="O7" s="64"/>
    </row>
    <row r="8" spans="2:15" x14ac:dyDescent="0.3">
      <c r="B8" s="204" t="s">
        <v>28</v>
      </c>
      <c r="C8" s="87">
        <v>71.865443425076506</v>
      </c>
      <c r="D8" s="87">
        <v>50.868878357029999</v>
      </c>
      <c r="E8" s="87">
        <v>46.9</v>
      </c>
      <c r="F8" s="87">
        <v>44.360902255639097</v>
      </c>
      <c r="G8" s="87">
        <v>48.353552859618702</v>
      </c>
      <c r="H8" s="86">
        <v>53.7</v>
      </c>
      <c r="I8" s="157">
        <f t="shared" ref="I8" si="0">H8/100</f>
        <v>0.53700000000000003</v>
      </c>
      <c r="J8" s="63"/>
      <c r="K8" s="64"/>
      <c r="L8" s="64"/>
      <c r="M8" s="64"/>
      <c r="N8" s="64"/>
      <c r="O8" s="64"/>
    </row>
    <row r="9" spans="2:15" ht="15" thickBot="1" x14ac:dyDescent="0.35">
      <c r="B9" s="205"/>
      <c r="C9" s="81" t="s">
        <v>465</v>
      </c>
      <c r="D9" s="81" t="s">
        <v>461</v>
      </c>
      <c r="E9" s="81" t="s">
        <v>459</v>
      </c>
      <c r="F9" s="81" t="s">
        <v>457</v>
      </c>
      <c r="G9" s="81" t="s">
        <v>463</v>
      </c>
      <c r="H9" s="83" t="s">
        <v>455</v>
      </c>
      <c r="J9" s="63"/>
      <c r="K9" s="64"/>
      <c r="L9" s="64"/>
      <c r="M9" s="64"/>
      <c r="N9" s="64"/>
      <c r="O9" s="64"/>
    </row>
    <row r="10" spans="2:15" x14ac:dyDescent="0.3">
      <c r="J10" s="63"/>
      <c r="K10" s="64"/>
      <c r="L10" s="64"/>
      <c r="M10" s="64"/>
      <c r="N10" s="64"/>
      <c r="O10" s="64"/>
    </row>
    <row r="11" spans="2:15" x14ac:dyDescent="0.3">
      <c r="C11" s="135"/>
      <c r="D11" s="1"/>
      <c r="E11" s="1"/>
      <c r="F11" s="1"/>
      <c r="G11" s="1"/>
      <c r="H11" s="1"/>
      <c r="J11" s="63"/>
      <c r="K11" s="64"/>
      <c r="L11" s="64"/>
      <c r="M11" s="64"/>
      <c r="N11" s="64"/>
      <c r="O11" s="64"/>
    </row>
    <row r="12" spans="2:15" x14ac:dyDescent="0.3">
      <c r="C12" s="135"/>
      <c r="D12" s="1"/>
      <c r="E12" s="1"/>
      <c r="F12" s="1"/>
      <c r="J12" s="63"/>
      <c r="K12" s="64"/>
      <c r="L12" s="64"/>
      <c r="M12" s="64"/>
      <c r="N12" s="64"/>
      <c r="O12" s="64"/>
    </row>
    <row r="13" spans="2:15" x14ac:dyDescent="0.3">
      <c r="C13" s="135"/>
      <c r="E13" s="1"/>
      <c r="F13" s="1"/>
      <c r="J13" s="63"/>
      <c r="K13" s="64"/>
      <c r="L13" s="64"/>
      <c r="M13" s="64"/>
      <c r="N13" s="64"/>
      <c r="O13" s="64"/>
    </row>
    <row r="14" spans="2:15" x14ac:dyDescent="0.3">
      <c r="C14" s="135"/>
      <c r="E14" s="1"/>
      <c r="F14" s="1"/>
      <c r="J14" s="63"/>
      <c r="K14" s="64"/>
      <c r="L14" s="64"/>
      <c r="M14" s="64"/>
      <c r="N14" s="64"/>
      <c r="O14" s="64"/>
    </row>
    <row r="15" spans="2:15" x14ac:dyDescent="0.3">
      <c r="C15" s="135"/>
      <c r="D15" s="1"/>
      <c r="E15" s="1"/>
      <c r="F15" s="1"/>
      <c r="J15" s="63"/>
      <c r="K15" s="64"/>
      <c r="L15" s="64"/>
      <c r="M15" s="64"/>
      <c r="N15" s="64"/>
      <c r="O15" s="64"/>
    </row>
    <row r="16" spans="2:15" x14ac:dyDescent="0.3">
      <c r="C16" s="135"/>
      <c r="D16" s="1"/>
      <c r="E16" s="1"/>
      <c r="F16" s="1"/>
      <c r="J16" s="63"/>
      <c r="K16" s="64"/>
      <c r="L16" s="64"/>
      <c r="M16" s="64"/>
      <c r="N16" s="64"/>
      <c r="O16" s="64"/>
    </row>
    <row r="17" spans="3:15" x14ac:dyDescent="0.3">
      <c r="C17" s="135"/>
      <c r="E17" s="1"/>
      <c r="F17" s="1"/>
      <c r="J17" s="63"/>
      <c r="K17" s="64"/>
      <c r="L17" s="64"/>
      <c r="M17" s="64"/>
      <c r="N17" s="64"/>
      <c r="O17" s="64"/>
    </row>
    <row r="18" spans="3:15" x14ac:dyDescent="0.3">
      <c r="C18" s="135"/>
      <c r="E18" s="1"/>
      <c r="F18" s="1"/>
    </row>
    <row r="19" spans="3:15" x14ac:dyDescent="0.3">
      <c r="C19" s="135"/>
      <c r="E19" s="1"/>
      <c r="F19" s="1"/>
    </row>
    <row r="20" spans="3:15" x14ac:dyDescent="0.3">
      <c r="C20" s="135"/>
      <c r="E20" s="1"/>
      <c r="F20" s="1"/>
      <c r="M20" s="7"/>
      <c r="N20" s="8"/>
      <c r="O20" s="8"/>
    </row>
    <row r="21" spans="3:15" x14ac:dyDescent="0.3">
      <c r="C21" s="135"/>
      <c r="E21" s="1"/>
      <c r="F21" s="1"/>
      <c r="M21" s="2"/>
      <c r="N21" s="9"/>
      <c r="O21" s="10"/>
    </row>
    <row r="22" spans="3:15" x14ac:dyDescent="0.3">
      <c r="C22" s="135"/>
      <c r="E22" s="1"/>
      <c r="F22" s="1"/>
      <c r="M22" s="2"/>
      <c r="N22" s="9"/>
      <c r="O22" s="11"/>
    </row>
    <row r="23" spans="3:15" x14ac:dyDescent="0.3">
      <c r="M23" s="2"/>
      <c r="N23" s="12"/>
      <c r="O23" s="13"/>
    </row>
    <row r="24" spans="3:15" x14ac:dyDescent="0.3">
      <c r="M24" s="2"/>
      <c r="N24" s="12"/>
      <c r="O24" s="14"/>
    </row>
  </sheetData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2"/>
  <sheetViews>
    <sheetView zoomScaleNormal="100" workbookViewId="0"/>
  </sheetViews>
  <sheetFormatPr baseColWidth="10" defaultRowHeight="14.4" x14ac:dyDescent="0.3"/>
  <cols>
    <col min="3" max="3" width="10.5546875" customWidth="1"/>
    <col min="4" max="4" width="14.5546875" customWidth="1"/>
    <col min="5" max="5" width="12.109375" customWidth="1"/>
  </cols>
  <sheetData>
    <row r="2" spans="2:16" ht="18" x14ac:dyDescent="0.3">
      <c r="B2" s="77" t="s">
        <v>216</v>
      </c>
    </row>
    <row r="3" spans="2:16" ht="15" thickBot="1" x14ac:dyDescent="0.35"/>
    <row r="4" spans="2:16" ht="15" thickBot="1" x14ac:dyDescent="0.35">
      <c r="B4" s="4"/>
      <c r="C4" s="201" t="s">
        <v>56</v>
      </c>
      <c r="D4" s="202"/>
      <c r="E4" s="202"/>
      <c r="F4" s="202"/>
      <c r="G4" s="202"/>
      <c r="H4" s="203"/>
    </row>
    <row r="5" spans="2:16" ht="17.399999999999999" thickBot="1" x14ac:dyDescent="0.35">
      <c r="B5" s="4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16" x14ac:dyDescent="0.3">
      <c r="B6" s="206" t="s">
        <v>57</v>
      </c>
      <c r="C6" s="87">
        <v>3.2608695652173898</v>
      </c>
      <c r="D6" s="87">
        <v>3.21543408360129</v>
      </c>
      <c r="E6" s="87">
        <v>9.2105263157894708</v>
      </c>
      <c r="F6" s="87">
        <v>5.4054054054054097</v>
      </c>
      <c r="G6" s="87">
        <v>11.0738255033557</v>
      </c>
      <c r="H6" s="86">
        <v>5.4</v>
      </c>
      <c r="J6" s="63"/>
      <c r="K6" s="64"/>
      <c r="L6" s="64"/>
      <c r="M6" s="64"/>
      <c r="N6" s="64"/>
      <c r="O6" s="64"/>
      <c r="P6" s="63"/>
    </row>
    <row r="7" spans="2:16" ht="15" thickBot="1" x14ac:dyDescent="0.35">
      <c r="B7" s="205"/>
      <c r="C7" s="81" t="s">
        <v>490</v>
      </c>
      <c r="D7" s="81" t="s">
        <v>480</v>
      </c>
      <c r="E7" s="81" t="s">
        <v>475</v>
      </c>
      <c r="F7" s="81" t="s">
        <v>471</v>
      </c>
      <c r="G7" s="81" t="s">
        <v>485</v>
      </c>
      <c r="H7" s="83" t="s">
        <v>466</v>
      </c>
      <c r="J7" s="63"/>
      <c r="K7" s="64"/>
      <c r="L7" s="64"/>
      <c r="M7" s="64"/>
      <c r="N7" s="64"/>
      <c r="O7" s="64"/>
      <c r="P7" s="63"/>
    </row>
    <row r="8" spans="2:16" x14ac:dyDescent="0.3">
      <c r="B8" s="204" t="s">
        <v>58</v>
      </c>
      <c r="C8" s="87">
        <v>8.6956521739130395</v>
      </c>
      <c r="D8" s="87">
        <v>0.80385852090032195</v>
      </c>
      <c r="E8" s="87">
        <v>1.31578947368421</v>
      </c>
      <c r="F8" s="87">
        <v>1.35135135135135</v>
      </c>
      <c r="G8" s="87">
        <v>3.3557046979865799</v>
      </c>
      <c r="H8" s="86">
        <v>2.2999999999999998</v>
      </c>
      <c r="J8" s="63"/>
      <c r="K8" s="64"/>
      <c r="L8" s="64"/>
      <c r="M8" s="64"/>
      <c r="N8" s="64"/>
      <c r="O8" s="64"/>
      <c r="P8" s="63"/>
    </row>
    <row r="9" spans="2:16" ht="15" thickBot="1" x14ac:dyDescent="0.35">
      <c r="B9" s="205"/>
      <c r="C9" s="81" t="s">
        <v>491</v>
      </c>
      <c r="D9" s="81" t="s">
        <v>481</v>
      </c>
      <c r="E9" s="81" t="s">
        <v>476</v>
      </c>
      <c r="F9" s="81" t="s">
        <v>472</v>
      </c>
      <c r="G9" s="81" t="s">
        <v>486</v>
      </c>
      <c r="H9" s="83" t="s">
        <v>467</v>
      </c>
      <c r="J9" s="63"/>
      <c r="K9" s="64"/>
      <c r="L9" s="64"/>
      <c r="M9" s="64"/>
      <c r="N9" s="64"/>
      <c r="O9" s="64"/>
      <c r="P9" s="63"/>
    </row>
    <row r="10" spans="2:16" x14ac:dyDescent="0.3">
      <c r="B10" s="204" t="s">
        <v>59</v>
      </c>
      <c r="C10" s="87">
        <v>18.478260869565201</v>
      </c>
      <c r="D10" s="87">
        <v>13.5048231511254</v>
      </c>
      <c r="E10" s="87">
        <v>11.842105263157899</v>
      </c>
      <c r="F10" s="87">
        <v>14.8648648648649</v>
      </c>
      <c r="G10" s="87">
        <v>15.7718120805369</v>
      </c>
      <c r="H10" s="86">
        <v>14.6</v>
      </c>
      <c r="J10" s="63"/>
      <c r="K10" s="64"/>
      <c r="L10" s="64"/>
      <c r="M10" s="64"/>
      <c r="N10" s="64"/>
      <c r="O10" s="64"/>
      <c r="P10" s="63"/>
    </row>
    <row r="11" spans="2:16" ht="15" thickBot="1" x14ac:dyDescent="0.35">
      <c r="B11" s="205"/>
      <c r="C11" s="81" t="s">
        <v>492</v>
      </c>
      <c r="D11" s="81" t="s">
        <v>482</v>
      </c>
      <c r="E11" s="81" t="s">
        <v>477</v>
      </c>
      <c r="F11" s="81" t="s">
        <v>473</v>
      </c>
      <c r="G11" s="81" t="s">
        <v>487</v>
      </c>
      <c r="H11" s="83" t="s">
        <v>468</v>
      </c>
      <c r="J11" s="63"/>
      <c r="K11" s="64"/>
      <c r="L11" s="64"/>
      <c r="M11" s="64"/>
      <c r="N11" s="64"/>
      <c r="O11" s="64"/>
      <c r="P11" s="63"/>
    </row>
    <row r="12" spans="2:16" x14ac:dyDescent="0.3">
      <c r="B12" s="204" t="s">
        <v>60</v>
      </c>
      <c r="C12" s="87">
        <v>63.043478260869598</v>
      </c>
      <c r="D12" s="87">
        <v>78.938906752411597</v>
      </c>
      <c r="E12" s="87">
        <v>75</v>
      </c>
      <c r="F12" s="87">
        <v>77.027027027027003</v>
      </c>
      <c r="G12" s="87">
        <v>64.765100671140999</v>
      </c>
      <c r="H12" s="86">
        <v>73.599999999999994</v>
      </c>
      <c r="J12" s="63"/>
      <c r="K12" s="64"/>
      <c r="L12" s="64"/>
      <c r="M12" s="64"/>
      <c r="N12" s="64"/>
      <c r="O12" s="64"/>
      <c r="P12" s="63"/>
    </row>
    <row r="13" spans="2:16" ht="15" thickBot="1" x14ac:dyDescent="0.35">
      <c r="B13" s="205"/>
      <c r="C13" s="81" t="s">
        <v>493</v>
      </c>
      <c r="D13" s="81" t="s">
        <v>483</v>
      </c>
      <c r="E13" s="81" t="s">
        <v>478</v>
      </c>
      <c r="F13" s="81" t="s">
        <v>474</v>
      </c>
      <c r="G13" s="81" t="s">
        <v>488</v>
      </c>
      <c r="H13" s="83" t="s">
        <v>469</v>
      </c>
      <c r="J13" s="63"/>
      <c r="K13" s="64"/>
      <c r="L13" s="64"/>
      <c r="M13" s="64"/>
      <c r="N13" s="64"/>
      <c r="O13" s="64"/>
      <c r="P13" s="63"/>
    </row>
    <row r="14" spans="2:16" x14ac:dyDescent="0.3">
      <c r="B14" s="204" t="s">
        <v>61</v>
      </c>
      <c r="C14" s="87">
        <v>6.5217391304347796</v>
      </c>
      <c r="D14" s="87">
        <v>3.5369774919614199</v>
      </c>
      <c r="E14" s="87">
        <v>2.6315789473684199</v>
      </c>
      <c r="F14" s="87">
        <v>1.35135135135135</v>
      </c>
      <c r="G14" s="87">
        <v>5.0335570469798698</v>
      </c>
      <c r="H14" s="86">
        <v>4</v>
      </c>
      <c r="J14" s="63"/>
      <c r="K14" s="64"/>
      <c r="L14" s="64"/>
      <c r="M14" s="64"/>
      <c r="N14" s="64"/>
      <c r="O14" s="64"/>
      <c r="P14" s="63"/>
    </row>
    <row r="15" spans="2:16" ht="15" thickBot="1" x14ac:dyDescent="0.35">
      <c r="B15" s="205"/>
      <c r="C15" s="81" t="s">
        <v>494</v>
      </c>
      <c r="D15" s="81" t="s">
        <v>484</v>
      </c>
      <c r="E15" s="81" t="s">
        <v>479</v>
      </c>
      <c r="F15" s="81" t="s">
        <v>472</v>
      </c>
      <c r="G15" s="81" t="s">
        <v>489</v>
      </c>
      <c r="H15" s="83" t="s">
        <v>470</v>
      </c>
      <c r="J15" s="63"/>
      <c r="K15" s="64"/>
      <c r="L15" s="64"/>
      <c r="M15" s="64"/>
      <c r="N15" s="64"/>
      <c r="O15" s="64"/>
      <c r="P15" s="63"/>
    </row>
    <row r="17" spans="3:8" x14ac:dyDescent="0.3">
      <c r="C17" s="135"/>
      <c r="E17" s="1"/>
      <c r="F17" s="1"/>
      <c r="G17" s="1"/>
      <c r="H17" s="1"/>
    </row>
    <row r="18" spans="3:8" x14ac:dyDescent="0.3">
      <c r="C18" s="135"/>
      <c r="E18" s="1"/>
      <c r="F18" s="1"/>
    </row>
    <row r="19" spans="3:8" x14ac:dyDescent="0.3">
      <c r="C19" s="135"/>
      <c r="E19" s="1"/>
      <c r="F19" s="1"/>
    </row>
    <row r="20" spans="3:8" x14ac:dyDescent="0.3">
      <c r="C20" s="135"/>
      <c r="E20" s="1"/>
      <c r="F20" s="1"/>
    </row>
    <row r="21" spans="3:8" x14ac:dyDescent="0.3">
      <c r="C21" s="135"/>
      <c r="E21" s="1"/>
      <c r="F21" s="1"/>
    </row>
    <row r="22" spans="3:8" x14ac:dyDescent="0.3">
      <c r="C22" s="135"/>
      <c r="E22" s="1"/>
      <c r="F22" s="1"/>
    </row>
  </sheetData>
  <mergeCells count="6">
    <mergeCell ref="B14:B15"/>
    <mergeCell ref="C4:H4"/>
    <mergeCell ref="B6:B7"/>
    <mergeCell ref="B8:B9"/>
    <mergeCell ref="B10:B11"/>
    <mergeCell ref="B12:B13"/>
  </mergeCells>
  <hyperlinks>
    <hyperlink ref="B2" location="ÍNDICE!A1" display="ÍNDICE!A1"/>
  </hyperlinks>
  <pageMargins left="0.7" right="0.7" top="0.75" bottom="0.75" header="0.3" footer="0.3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2"/>
  <sheetViews>
    <sheetView workbookViewId="0"/>
  </sheetViews>
  <sheetFormatPr baseColWidth="10" defaultRowHeight="14.4" x14ac:dyDescent="0.3"/>
  <cols>
    <col min="4" max="4" width="14.109375" customWidth="1"/>
    <col min="5" max="5" width="12.33203125" customWidth="1"/>
  </cols>
  <sheetData>
    <row r="2" spans="2:16" ht="18" x14ac:dyDescent="0.3">
      <c r="B2" s="77" t="s">
        <v>216</v>
      </c>
    </row>
    <row r="3" spans="2:16" ht="15" thickBot="1" x14ac:dyDescent="0.35"/>
    <row r="4" spans="2:16" ht="15" thickBot="1" x14ac:dyDescent="0.35">
      <c r="B4" s="3"/>
      <c r="C4" s="201" t="s">
        <v>62</v>
      </c>
      <c r="D4" s="202"/>
      <c r="E4" s="202"/>
      <c r="F4" s="202"/>
      <c r="G4" s="202"/>
      <c r="H4" s="203"/>
    </row>
    <row r="5" spans="2:16" ht="17.399999999999999" thickBot="1" x14ac:dyDescent="0.35">
      <c r="B5" s="3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  <c r="J5" s="63"/>
      <c r="K5" s="63"/>
      <c r="L5" s="63"/>
      <c r="M5" s="63"/>
      <c r="N5" s="63"/>
      <c r="O5" s="63"/>
      <c r="P5" s="63"/>
    </row>
    <row r="6" spans="2:16" x14ac:dyDescent="0.3">
      <c r="B6" s="206" t="s">
        <v>27</v>
      </c>
      <c r="C6" s="87">
        <v>92.966360856269105</v>
      </c>
      <c r="D6" s="87">
        <v>78.593996840442301</v>
      </c>
      <c r="E6" s="87">
        <v>79.720279720279706</v>
      </c>
      <c r="F6" s="87">
        <v>76.691729323308294</v>
      </c>
      <c r="G6" s="87">
        <v>79.029462738301604</v>
      </c>
      <c r="H6" s="86">
        <v>81.3</v>
      </c>
      <c r="I6" s="157">
        <f>H6/100</f>
        <v>0.81299999999999994</v>
      </c>
      <c r="J6" s="63"/>
      <c r="K6" s="64"/>
      <c r="L6" s="64"/>
      <c r="M6" s="64"/>
      <c r="N6" s="64"/>
      <c r="O6" s="64"/>
      <c r="P6" s="63"/>
    </row>
    <row r="7" spans="2:16" ht="15" thickBot="1" x14ac:dyDescent="0.35">
      <c r="B7" s="205"/>
      <c r="C7" s="81" t="s">
        <v>503</v>
      </c>
      <c r="D7" s="81" t="s">
        <v>499</v>
      </c>
      <c r="E7" s="81" t="s">
        <v>401</v>
      </c>
      <c r="F7" s="81" t="s">
        <v>497</v>
      </c>
      <c r="G7" s="81" t="s">
        <v>501</v>
      </c>
      <c r="H7" s="83" t="s">
        <v>495</v>
      </c>
      <c r="J7" s="63"/>
      <c r="K7" s="64"/>
      <c r="L7" s="64"/>
      <c r="M7" s="64"/>
      <c r="N7" s="64"/>
      <c r="O7" s="64"/>
      <c r="P7" s="63"/>
    </row>
    <row r="8" spans="2:16" x14ac:dyDescent="0.3">
      <c r="B8" s="204" t="s">
        <v>28</v>
      </c>
      <c r="C8" s="87">
        <v>7.0336391437308903</v>
      </c>
      <c r="D8" s="87">
        <v>21.406003159557699</v>
      </c>
      <c r="E8" s="87">
        <v>20.279720279720301</v>
      </c>
      <c r="F8" s="87">
        <v>23.308270676691698</v>
      </c>
      <c r="G8" s="87">
        <v>20.9705372616984</v>
      </c>
      <c r="H8" s="86">
        <v>18.7</v>
      </c>
      <c r="I8" s="157">
        <f>H8/100</f>
        <v>0.187</v>
      </c>
      <c r="J8" s="63"/>
      <c r="K8" s="64"/>
      <c r="L8" s="64"/>
      <c r="M8" s="64"/>
      <c r="N8" s="64"/>
      <c r="O8" s="64"/>
      <c r="P8" s="63"/>
    </row>
    <row r="9" spans="2:16" ht="15" thickBot="1" x14ac:dyDescent="0.35">
      <c r="B9" s="205"/>
      <c r="C9" s="81" t="s">
        <v>504</v>
      </c>
      <c r="D9" s="81" t="s">
        <v>500</v>
      </c>
      <c r="E9" s="81" t="s">
        <v>400</v>
      </c>
      <c r="F9" s="81" t="s">
        <v>498</v>
      </c>
      <c r="G9" s="81" t="s">
        <v>502</v>
      </c>
      <c r="H9" s="83" t="s">
        <v>496</v>
      </c>
      <c r="J9" s="63"/>
      <c r="K9" s="64"/>
      <c r="L9" s="64"/>
      <c r="M9" s="64"/>
      <c r="N9" s="64"/>
      <c r="O9" s="64"/>
      <c r="P9" s="63"/>
    </row>
    <row r="10" spans="2:16" x14ac:dyDescent="0.3">
      <c r="J10" s="63"/>
      <c r="K10" s="64"/>
      <c r="L10" s="64"/>
      <c r="M10" s="64"/>
      <c r="N10" s="64"/>
      <c r="O10" s="64"/>
      <c r="P10" s="63"/>
    </row>
    <row r="11" spans="2:16" x14ac:dyDescent="0.3">
      <c r="B11" s="135"/>
      <c r="C11" s="1"/>
      <c r="D11" s="1"/>
      <c r="E11" s="1"/>
      <c r="F11" s="1"/>
      <c r="G11" s="1"/>
      <c r="H11" s="1"/>
      <c r="J11" s="63"/>
      <c r="K11" s="64"/>
      <c r="L11" s="64"/>
      <c r="M11" s="64"/>
      <c r="N11" s="64"/>
      <c r="O11" s="64"/>
      <c r="P11" s="63"/>
    </row>
    <row r="12" spans="2:16" x14ac:dyDescent="0.3">
      <c r="B12" s="135"/>
      <c r="C12" s="1"/>
      <c r="D12" s="1"/>
      <c r="E12" s="1"/>
      <c r="J12" s="63"/>
      <c r="K12" s="64"/>
      <c r="L12" s="64"/>
      <c r="M12" s="64"/>
      <c r="N12" s="64"/>
      <c r="O12" s="64"/>
      <c r="P12" s="63"/>
    </row>
    <row r="13" spans="2:16" x14ac:dyDescent="0.3">
      <c r="B13" s="135"/>
      <c r="D13" s="1"/>
      <c r="E13" s="1"/>
      <c r="J13" s="63"/>
      <c r="K13" s="64"/>
      <c r="L13" s="64"/>
      <c r="M13" s="64"/>
      <c r="N13" s="64"/>
      <c r="O13" s="64"/>
      <c r="P13" s="63"/>
    </row>
    <row r="14" spans="2:16" x14ac:dyDescent="0.3">
      <c r="B14" s="135"/>
      <c r="D14" s="1"/>
      <c r="E14" s="1"/>
      <c r="J14" s="63"/>
      <c r="K14" s="64"/>
      <c r="L14" s="64"/>
      <c r="M14" s="64"/>
      <c r="N14" s="64"/>
      <c r="O14" s="64"/>
      <c r="P14" s="63"/>
    </row>
    <row r="15" spans="2:16" x14ac:dyDescent="0.3">
      <c r="B15" s="135"/>
      <c r="D15" s="1"/>
      <c r="E15" s="1"/>
      <c r="J15" s="63"/>
      <c r="K15" s="64"/>
      <c r="L15" s="64"/>
      <c r="M15" s="64"/>
      <c r="N15" s="64"/>
      <c r="O15" s="64"/>
      <c r="P15" s="63"/>
    </row>
    <row r="16" spans="2:16" x14ac:dyDescent="0.3">
      <c r="B16" s="135"/>
      <c r="D16" s="1"/>
      <c r="E16" s="1"/>
      <c r="J16" s="63"/>
      <c r="K16" s="64"/>
      <c r="L16" s="64"/>
      <c r="M16" s="64"/>
      <c r="N16" s="64"/>
      <c r="O16" s="64"/>
      <c r="P16" s="63"/>
    </row>
    <row r="17" spans="2:16" x14ac:dyDescent="0.3">
      <c r="B17" s="135"/>
      <c r="D17" s="1"/>
      <c r="E17" s="1"/>
      <c r="J17" s="63"/>
      <c r="K17" s="64"/>
      <c r="L17" s="64"/>
      <c r="M17" s="64"/>
      <c r="N17" s="64"/>
      <c r="O17" s="64"/>
      <c r="P17" s="63"/>
    </row>
    <row r="18" spans="2:16" x14ac:dyDescent="0.3">
      <c r="B18" s="135"/>
      <c r="D18" s="1"/>
      <c r="E18" s="1"/>
      <c r="J18" s="63"/>
      <c r="K18" s="63"/>
      <c r="L18" s="63"/>
      <c r="M18" s="63"/>
      <c r="N18" s="63"/>
      <c r="O18" s="63"/>
      <c r="P18" s="63"/>
    </row>
    <row r="19" spans="2:16" x14ac:dyDescent="0.3">
      <c r="B19" s="135"/>
      <c r="D19" s="1"/>
      <c r="E19" s="1"/>
      <c r="J19" s="63"/>
      <c r="K19" s="63"/>
      <c r="L19" s="63"/>
      <c r="M19" s="63"/>
      <c r="N19" s="63"/>
      <c r="O19" s="63"/>
      <c r="P19" s="63"/>
    </row>
    <row r="20" spans="2:16" x14ac:dyDescent="0.3">
      <c r="B20" s="135"/>
      <c r="D20" s="1"/>
      <c r="E20" s="1"/>
      <c r="J20" s="63"/>
      <c r="K20" s="63"/>
      <c r="L20" s="63"/>
      <c r="M20" s="63"/>
      <c r="N20" s="63"/>
      <c r="O20" s="63"/>
      <c r="P20" s="63"/>
    </row>
    <row r="21" spans="2:16" x14ac:dyDescent="0.3">
      <c r="B21" s="135"/>
      <c r="D21" s="1"/>
      <c r="E21" s="1"/>
      <c r="J21" s="63"/>
      <c r="K21" s="63"/>
      <c r="L21" s="63"/>
      <c r="M21" s="63"/>
      <c r="N21" s="63"/>
      <c r="O21" s="63"/>
      <c r="P21" s="63"/>
    </row>
    <row r="22" spans="2:16" x14ac:dyDescent="0.3">
      <c r="B22" s="135"/>
      <c r="D22" s="1"/>
      <c r="E22" s="1"/>
    </row>
  </sheetData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14"/>
  <sheetViews>
    <sheetView topLeftCell="A4" workbookViewId="0">
      <selection activeCell="A4" sqref="A4"/>
    </sheetView>
  </sheetViews>
  <sheetFormatPr baseColWidth="10" defaultRowHeight="14.4" x14ac:dyDescent="0.3"/>
  <cols>
    <col min="5" max="5" width="14.109375" customWidth="1"/>
    <col min="6" max="6" width="14.5546875" customWidth="1"/>
  </cols>
  <sheetData>
    <row r="3" spans="2:13" ht="18" x14ac:dyDescent="0.3">
      <c r="B3" s="77" t="s">
        <v>216</v>
      </c>
    </row>
    <row r="4" spans="2:13" ht="15" thickBot="1" x14ac:dyDescent="0.35"/>
    <row r="5" spans="2:13" ht="31.5" customHeight="1" thickBot="1" x14ac:dyDescent="0.35">
      <c r="B5" s="77" t="s">
        <v>216</v>
      </c>
      <c r="D5" s="96"/>
      <c r="E5" s="211" t="s">
        <v>256</v>
      </c>
      <c r="F5" s="212"/>
      <c r="G5" s="213" t="s">
        <v>4</v>
      </c>
    </row>
    <row r="6" spans="2:13" ht="15" thickBot="1" x14ac:dyDescent="0.35">
      <c r="B6" s="97"/>
      <c r="C6" s="97"/>
      <c r="D6" s="97"/>
      <c r="E6" s="95" t="s">
        <v>27</v>
      </c>
      <c r="F6" s="95" t="s">
        <v>28</v>
      </c>
      <c r="G6" s="213"/>
    </row>
    <row r="7" spans="2:13" ht="15" thickBot="1" x14ac:dyDescent="0.35">
      <c r="B7" s="214" t="s">
        <v>249</v>
      </c>
      <c r="C7" s="217" t="s">
        <v>27</v>
      </c>
      <c r="D7" s="98" t="s">
        <v>0</v>
      </c>
      <c r="E7" s="106">
        <v>1074</v>
      </c>
      <c r="F7" s="106">
        <v>341</v>
      </c>
      <c r="G7" s="193">
        <f>SUM(E7:F7)</f>
        <v>1415</v>
      </c>
    </row>
    <row r="8" spans="2:13" ht="15" thickBot="1" x14ac:dyDescent="0.35">
      <c r="B8" s="215"/>
      <c r="C8" s="217"/>
      <c r="D8" s="100" t="s">
        <v>1</v>
      </c>
      <c r="E8" s="107">
        <v>75.901060070671377</v>
      </c>
      <c r="F8" s="107">
        <v>24.098939929328623</v>
      </c>
      <c r="G8" s="195">
        <f t="shared" ref="G8:G12" si="0">SUM(E8:F8)</f>
        <v>100</v>
      </c>
    </row>
    <row r="9" spans="2:13" ht="15" thickBot="1" x14ac:dyDescent="0.35">
      <c r="B9" s="215"/>
      <c r="C9" s="217" t="s">
        <v>28</v>
      </c>
      <c r="D9" s="98" t="s">
        <v>0</v>
      </c>
      <c r="E9" s="97">
        <v>897</v>
      </c>
      <c r="F9" s="98">
        <v>134</v>
      </c>
      <c r="G9" s="99">
        <f t="shared" si="0"/>
        <v>1031</v>
      </c>
      <c r="L9" s="1"/>
      <c r="M9" s="1"/>
    </row>
    <row r="10" spans="2:13" ht="15" thickBot="1" x14ac:dyDescent="0.35">
      <c r="B10" s="216"/>
      <c r="C10" s="217"/>
      <c r="D10" s="100" t="s">
        <v>1</v>
      </c>
      <c r="E10" s="102">
        <v>87.002909796314256</v>
      </c>
      <c r="F10" s="101">
        <v>12.997090203685742</v>
      </c>
      <c r="G10" s="193">
        <f t="shared" si="0"/>
        <v>100</v>
      </c>
      <c r="L10" s="1"/>
      <c r="M10" s="1"/>
    </row>
    <row r="11" spans="2:13" x14ac:dyDescent="0.3">
      <c r="B11" s="207" t="s">
        <v>4</v>
      </c>
      <c r="C11" s="209"/>
      <c r="D11" s="103" t="s">
        <v>0</v>
      </c>
      <c r="E11" s="147">
        <v>1971</v>
      </c>
      <c r="F11" s="147">
        <v>475</v>
      </c>
      <c r="G11" s="195">
        <f t="shared" si="0"/>
        <v>2446</v>
      </c>
      <c r="L11" s="1"/>
      <c r="M11" s="1"/>
    </row>
    <row r="12" spans="2:13" ht="15" thickBot="1" x14ac:dyDescent="0.35">
      <c r="B12" s="208"/>
      <c r="C12" s="210"/>
      <c r="D12" s="104" t="s">
        <v>1</v>
      </c>
      <c r="E12" s="105">
        <v>80.580539656582175</v>
      </c>
      <c r="F12" s="105">
        <v>19.419460343417825</v>
      </c>
      <c r="G12" s="194">
        <f t="shared" si="0"/>
        <v>100</v>
      </c>
      <c r="L12" s="1"/>
      <c r="M12" s="1"/>
    </row>
    <row r="13" spans="2:13" x14ac:dyDescent="0.3">
      <c r="L13" s="1"/>
      <c r="M13" s="1"/>
    </row>
    <row r="14" spans="2:13" x14ac:dyDescent="0.3">
      <c r="L14" s="1"/>
      <c r="M14" s="1"/>
    </row>
  </sheetData>
  <mergeCells count="7">
    <mergeCell ref="B11:B12"/>
    <mergeCell ref="C11:C12"/>
    <mergeCell ref="E5:F5"/>
    <mergeCell ref="G5:G6"/>
    <mergeCell ref="B7:B10"/>
    <mergeCell ref="C7:C8"/>
    <mergeCell ref="C9:C10"/>
  </mergeCells>
  <hyperlinks>
    <hyperlink ref="B3" location="ÍNDICE!A1" display="ÍNDICE!A1"/>
    <hyperlink ref="B5" location="ÍNDICE!A1" display="ÍNDICE!A1"/>
  </hyperlink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"/>
  <sheetViews>
    <sheetView workbookViewId="0"/>
  </sheetViews>
  <sheetFormatPr baseColWidth="10" defaultRowHeight="14.4" x14ac:dyDescent="0.3"/>
  <sheetData>
    <row r="2" spans="2:8" ht="18" x14ac:dyDescent="0.3">
      <c r="B2" s="77" t="s">
        <v>216</v>
      </c>
    </row>
    <row r="3" spans="2:8" ht="15" thickBot="1" x14ac:dyDescent="0.35"/>
    <row r="4" spans="2:8" ht="15" thickBot="1" x14ac:dyDescent="0.35">
      <c r="B4" s="3"/>
      <c r="C4" s="201" t="s">
        <v>265</v>
      </c>
      <c r="D4" s="202"/>
      <c r="E4" s="202"/>
      <c r="F4" s="202"/>
      <c r="G4" s="202"/>
      <c r="H4" s="203"/>
    </row>
    <row r="5" spans="2:8" ht="25.8" thickBot="1" x14ac:dyDescent="0.35">
      <c r="B5" s="3"/>
      <c r="C5" s="5" t="s">
        <v>30</v>
      </c>
      <c r="D5" s="138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8" x14ac:dyDescent="0.3">
      <c r="B6" s="206" t="s">
        <v>27</v>
      </c>
      <c r="C6" s="87">
        <v>73.913043478260903</v>
      </c>
      <c r="D6" s="87">
        <v>77.407407407407405</v>
      </c>
      <c r="E6" s="87">
        <v>89.655172413793096</v>
      </c>
      <c r="F6" s="87">
        <v>77.419354838709694</v>
      </c>
      <c r="G6" s="87">
        <v>80</v>
      </c>
      <c r="H6" s="86">
        <v>78.390470228758304</v>
      </c>
    </row>
    <row r="7" spans="2:8" ht="15" thickBot="1" x14ac:dyDescent="0.35">
      <c r="B7" s="205"/>
      <c r="C7" s="81" t="s">
        <v>515</v>
      </c>
      <c r="D7" s="81" t="s">
        <v>511</v>
      </c>
      <c r="E7" s="81" t="s">
        <v>509</v>
      </c>
      <c r="F7" s="81" t="s">
        <v>507</v>
      </c>
      <c r="G7" s="81" t="s">
        <v>513</v>
      </c>
      <c r="H7" s="83" t="s">
        <v>505</v>
      </c>
    </row>
    <row r="8" spans="2:8" x14ac:dyDescent="0.3">
      <c r="B8" s="204" t="s">
        <v>28</v>
      </c>
      <c r="C8" s="87">
        <v>26.086956521739101</v>
      </c>
      <c r="D8" s="87">
        <v>22.592592592592599</v>
      </c>
      <c r="E8" s="87">
        <v>10.3448275862069</v>
      </c>
      <c r="F8" s="87">
        <v>22.580645161290299</v>
      </c>
      <c r="G8" s="87">
        <v>20</v>
      </c>
      <c r="H8" s="86">
        <v>21.6095297712417</v>
      </c>
    </row>
    <row r="9" spans="2:8" ht="15" thickBot="1" x14ac:dyDescent="0.35">
      <c r="B9" s="205"/>
      <c r="C9" s="81" t="s">
        <v>516</v>
      </c>
      <c r="D9" s="81" t="s">
        <v>512</v>
      </c>
      <c r="E9" s="81" t="s">
        <v>510</v>
      </c>
      <c r="F9" s="81" t="s">
        <v>508</v>
      </c>
      <c r="G9" s="81" t="s">
        <v>514</v>
      </c>
      <c r="H9" s="83" t="s">
        <v>506</v>
      </c>
    </row>
    <row r="11" spans="2:8" x14ac:dyDescent="0.3">
      <c r="B11" s="135"/>
      <c r="D11" s="1"/>
      <c r="E11" s="1"/>
    </row>
    <row r="12" spans="2:8" x14ac:dyDescent="0.3">
      <c r="B12" s="135"/>
      <c r="D12" s="1"/>
      <c r="E12" s="1"/>
    </row>
    <row r="13" spans="2:8" x14ac:dyDescent="0.3">
      <c r="B13" s="135"/>
      <c r="D13" s="1"/>
      <c r="E13" s="1"/>
    </row>
    <row r="14" spans="2:8" x14ac:dyDescent="0.3">
      <c r="B14" s="135"/>
      <c r="D14" s="1"/>
      <c r="E14" s="1"/>
    </row>
    <row r="15" spans="2:8" x14ac:dyDescent="0.3">
      <c r="B15" s="135"/>
      <c r="D15" s="1"/>
      <c r="E15" s="1"/>
    </row>
    <row r="16" spans="2:8" x14ac:dyDescent="0.3">
      <c r="B16" s="135"/>
      <c r="D16" s="1"/>
      <c r="E16" s="1"/>
    </row>
    <row r="17" spans="2:5" x14ac:dyDescent="0.3">
      <c r="B17" s="135"/>
      <c r="D17" s="1"/>
      <c r="E17" s="1"/>
    </row>
    <row r="18" spans="2:5" x14ac:dyDescent="0.3">
      <c r="B18" s="135"/>
      <c r="D18" s="1"/>
      <c r="E18" s="1"/>
    </row>
    <row r="19" spans="2:5" x14ac:dyDescent="0.3">
      <c r="B19" s="135"/>
      <c r="D19" s="1"/>
      <c r="E19" s="1"/>
    </row>
    <row r="20" spans="2:5" x14ac:dyDescent="0.3">
      <c r="B20" s="135"/>
      <c r="D20" s="1"/>
      <c r="E20" s="1"/>
    </row>
    <row r="21" spans="2:5" x14ac:dyDescent="0.3">
      <c r="B21" s="135"/>
      <c r="D21" s="1"/>
      <c r="E21" s="1"/>
    </row>
    <row r="22" spans="2:5" x14ac:dyDescent="0.3">
      <c r="B22" s="135"/>
      <c r="D22" s="1"/>
      <c r="E22" s="1"/>
    </row>
  </sheetData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94"/>
  <sheetViews>
    <sheetView zoomScaleNormal="100" workbookViewId="0"/>
  </sheetViews>
  <sheetFormatPr baseColWidth="10" defaultRowHeight="14.4" x14ac:dyDescent="0.3"/>
  <cols>
    <col min="3" max="3" width="9.44140625" customWidth="1"/>
    <col min="4" max="4" width="14.44140625" customWidth="1"/>
    <col min="5" max="5" width="12.5546875" customWidth="1"/>
    <col min="9" max="9" width="14.44140625" customWidth="1"/>
    <col min="10" max="10" width="15.44140625" customWidth="1"/>
  </cols>
  <sheetData>
    <row r="2" spans="2:15" ht="18" x14ac:dyDescent="0.3">
      <c r="B2" s="77" t="s">
        <v>216</v>
      </c>
    </row>
    <row r="3" spans="2:15" ht="15" thickBot="1" x14ac:dyDescent="0.35"/>
    <row r="4" spans="2:15" ht="15" thickBot="1" x14ac:dyDescent="0.35">
      <c r="B4" s="3"/>
      <c r="C4" s="201" t="s">
        <v>795</v>
      </c>
      <c r="D4" s="202"/>
      <c r="E4" s="202"/>
      <c r="F4" s="202"/>
      <c r="G4" s="202"/>
      <c r="H4" s="203"/>
    </row>
    <row r="5" spans="2:15" ht="17.399999999999999" thickBot="1" x14ac:dyDescent="0.35">
      <c r="B5" s="3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136" t="s">
        <v>35</v>
      </c>
    </row>
    <row r="6" spans="2:15" ht="15" customHeight="1" x14ac:dyDescent="0.3">
      <c r="B6" s="204" t="s">
        <v>268</v>
      </c>
      <c r="C6" s="87">
        <v>16.6666666666667</v>
      </c>
      <c r="D6" s="87">
        <v>26.2</v>
      </c>
      <c r="E6" s="87">
        <v>0</v>
      </c>
      <c r="F6" s="87">
        <v>14.285714285714301</v>
      </c>
      <c r="G6" s="87">
        <v>0</v>
      </c>
      <c r="H6" s="86">
        <v>18.7</v>
      </c>
      <c r="I6" s="154">
        <f>H6/100</f>
        <v>0.187</v>
      </c>
      <c r="J6" s="63"/>
      <c r="K6" s="64"/>
      <c r="L6" s="64"/>
      <c r="M6" s="64"/>
      <c r="N6" s="64"/>
      <c r="O6" s="64"/>
    </row>
    <row r="7" spans="2:15" ht="15" thickBot="1" x14ac:dyDescent="0.35">
      <c r="B7" s="218"/>
      <c r="C7" s="81" t="s">
        <v>519</v>
      </c>
      <c r="D7" s="81" t="s">
        <v>1090</v>
      </c>
      <c r="E7" s="81" t="s">
        <v>518</v>
      </c>
      <c r="F7" s="81" t="s">
        <v>517</v>
      </c>
      <c r="G7" s="81" t="s">
        <v>518</v>
      </c>
      <c r="H7" s="83" t="s">
        <v>1087</v>
      </c>
      <c r="J7" s="63"/>
      <c r="K7" s="64"/>
      <c r="L7" s="64"/>
      <c r="M7" s="64"/>
      <c r="N7" s="64"/>
      <c r="O7" s="64"/>
    </row>
    <row r="8" spans="2:15" ht="15" customHeight="1" x14ac:dyDescent="0.3">
      <c r="B8" s="204" t="s">
        <v>269</v>
      </c>
      <c r="C8" s="87">
        <v>83.3333333333333</v>
      </c>
      <c r="D8" s="87">
        <v>67.2</v>
      </c>
      <c r="E8" s="87">
        <v>100</v>
      </c>
      <c r="F8" s="87">
        <v>71.428571428571402</v>
      </c>
      <c r="G8" s="87">
        <v>91.6666666666667</v>
      </c>
      <c r="H8" s="86">
        <v>74.7</v>
      </c>
      <c r="I8" s="154">
        <f t="shared" ref="I8:I10" si="0">H8/100</f>
        <v>0.747</v>
      </c>
      <c r="J8" s="63"/>
      <c r="K8" s="64"/>
      <c r="L8" s="64"/>
      <c r="M8" s="64"/>
      <c r="N8" s="64"/>
      <c r="O8" s="64"/>
    </row>
    <row r="9" spans="2:15" ht="15" thickBot="1" x14ac:dyDescent="0.35">
      <c r="B9" s="218"/>
      <c r="C9" s="81" t="s">
        <v>1094</v>
      </c>
      <c r="D9" s="81" t="s">
        <v>1091</v>
      </c>
      <c r="E9" s="81" t="s">
        <v>521</v>
      </c>
      <c r="F9" s="81" t="s">
        <v>520</v>
      </c>
      <c r="G9" s="81" t="s">
        <v>522</v>
      </c>
      <c r="H9" s="83" t="s">
        <v>1088</v>
      </c>
      <c r="J9" s="63"/>
      <c r="K9" s="64"/>
      <c r="L9" s="64"/>
      <c r="M9" s="64"/>
      <c r="N9" s="64"/>
      <c r="O9" s="64"/>
    </row>
    <row r="10" spans="2:15" ht="25.2" customHeight="1" x14ac:dyDescent="0.3">
      <c r="B10" s="204" t="s">
        <v>270</v>
      </c>
      <c r="C10" s="87">
        <v>0</v>
      </c>
      <c r="D10" s="87">
        <v>0</v>
      </c>
      <c r="E10" s="87">
        <v>0</v>
      </c>
      <c r="F10" s="87">
        <v>0</v>
      </c>
      <c r="G10" s="87">
        <v>4.1666666666666696</v>
      </c>
      <c r="H10" s="86">
        <v>0.8</v>
      </c>
      <c r="I10" s="154">
        <f t="shared" si="0"/>
        <v>8.0000000000000002E-3</v>
      </c>
      <c r="J10" s="63"/>
      <c r="K10" s="63"/>
      <c r="L10" s="63"/>
      <c r="M10" s="63"/>
      <c r="N10" s="63"/>
      <c r="O10" s="63"/>
    </row>
    <row r="11" spans="2:15" ht="15" thickBot="1" x14ac:dyDescent="0.35">
      <c r="B11" s="205"/>
      <c r="C11" s="81" t="s">
        <v>518</v>
      </c>
      <c r="D11" s="81" t="s">
        <v>518</v>
      </c>
      <c r="E11" s="81" t="s">
        <v>518</v>
      </c>
      <c r="F11" s="81" t="s">
        <v>518</v>
      </c>
      <c r="G11" s="81" t="s">
        <v>524</v>
      </c>
      <c r="H11" s="83" t="s">
        <v>523</v>
      </c>
      <c r="J11" s="63"/>
      <c r="K11" s="172"/>
      <c r="L11" s="64"/>
      <c r="M11" s="64"/>
      <c r="N11" s="64"/>
      <c r="O11" s="64"/>
    </row>
    <row r="12" spans="2:15" ht="16.8" customHeight="1" x14ac:dyDescent="0.3">
      <c r="B12" s="204" t="s">
        <v>271</v>
      </c>
      <c r="C12" s="87">
        <v>0</v>
      </c>
      <c r="D12" s="87">
        <v>0</v>
      </c>
      <c r="E12" s="87">
        <v>0</v>
      </c>
      <c r="F12" s="87">
        <v>0</v>
      </c>
      <c r="G12" s="87">
        <v>0</v>
      </c>
      <c r="H12" s="86">
        <v>0</v>
      </c>
      <c r="I12" s="154">
        <f>H12/100</f>
        <v>0</v>
      </c>
      <c r="J12" s="173"/>
      <c r="K12" s="64"/>
      <c r="L12" s="64"/>
      <c r="M12" s="64"/>
      <c r="N12" s="64"/>
      <c r="O12" s="64"/>
    </row>
    <row r="13" spans="2:15" ht="15" thickBot="1" x14ac:dyDescent="0.35">
      <c r="B13" s="205"/>
      <c r="C13" s="81" t="s">
        <v>518</v>
      </c>
      <c r="D13" s="81" t="s">
        <v>518</v>
      </c>
      <c r="E13" s="81" t="s">
        <v>518</v>
      </c>
      <c r="F13" s="81" t="s">
        <v>518</v>
      </c>
      <c r="G13" s="81" t="s">
        <v>518</v>
      </c>
      <c r="H13" s="83" t="s">
        <v>518</v>
      </c>
      <c r="J13" s="63"/>
      <c r="K13" s="64"/>
      <c r="L13" s="64"/>
      <c r="M13" s="64"/>
      <c r="N13" s="64"/>
      <c r="O13" s="64"/>
    </row>
    <row r="14" spans="2:15" ht="16.8" customHeight="1" x14ac:dyDescent="0.3">
      <c r="B14" s="204" t="s">
        <v>1089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86">
        <v>0</v>
      </c>
      <c r="I14" s="154">
        <f>H14/100</f>
        <v>0</v>
      </c>
      <c r="J14" s="63"/>
      <c r="K14" s="64"/>
      <c r="L14" s="64"/>
      <c r="M14" s="64"/>
      <c r="N14" s="64"/>
      <c r="O14" s="64"/>
    </row>
    <row r="15" spans="2:15" ht="15" thickBot="1" x14ac:dyDescent="0.35">
      <c r="B15" s="205"/>
      <c r="C15" s="81" t="s">
        <v>518</v>
      </c>
      <c r="D15" s="81" t="s">
        <v>518</v>
      </c>
      <c r="E15" s="81" t="s">
        <v>518</v>
      </c>
      <c r="F15" s="81" t="s">
        <v>518</v>
      </c>
      <c r="G15" s="81" t="s">
        <v>518</v>
      </c>
      <c r="H15" s="83" t="s">
        <v>518</v>
      </c>
      <c r="J15" s="63"/>
      <c r="K15" s="64"/>
      <c r="L15" s="64"/>
      <c r="M15" s="64"/>
      <c r="N15" s="64"/>
      <c r="O15" s="64"/>
    </row>
    <row r="16" spans="2:15" x14ac:dyDescent="0.3">
      <c r="B16" s="204" t="s">
        <v>272</v>
      </c>
      <c r="C16" s="87">
        <v>0</v>
      </c>
      <c r="D16" s="87">
        <v>3.3</v>
      </c>
      <c r="E16" s="87">
        <v>0</v>
      </c>
      <c r="F16" s="87">
        <v>14.3</v>
      </c>
      <c r="G16" s="87">
        <v>4.2</v>
      </c>
      <c r="H16" s="86">
        <v>3.8</v>
      </c>
      <c r="I16" s="154">
        <f>H16/100</f>
        <v>3.7999999999999999E-2</v>
      </c>
      <c r="J16" s="63"/>
      <c r="K16" s="64"/>
      <c r="L16" s="64"/>
      <c r="M16" s="64"/>
      <c r="N16" s="64"/>
      <c r="O16" s="64"/>
    </row>
    <row r="17" spans="2:15" ht="15" thickBot="1" x14ac:dyDescent="0.35">
      <c r="B17" s="205"/>
      <c r="C17" s="81" t="s">
        <v>518</v>
      </c>
      <c r="D17" s="81" t="s">
        <v>1092</v>
      </c>
      <c r="E17" s="81" t="s">
        <v>518</v>
      </c>
      <c r="F17" s="81" t="s">
        <v>517</v>
      </c>
      <c r="G17" s="81" t="s">
        <v>524</v>
      </c>
      <c r="H17" s="83" t="s">
        <v>526</v>
      </c>
      <c r="I17" s="63"/>
      <c r="J17" s="63"/>
      <c r="K17" s="64"/>
      <c r="L17" s="64"/>
      <c r="M17" s="64"/>
      <c r="N17" s="64"/>
      <c r="O17" s="64"/>
    </row>
    <row r="18" spans="2:15" ht="16.8" customHeight="1" x14ac:dyDescent="0.3">
      <c r="B18" s="204" t="s">
        <v>1081</v>
      </c>
      <c r="C18" s="87">
        <v>0</v>
      </c>
      <c r="D18" s="87">
        <v>1.6</v>
      </c>
      <c r="E18" s="87">
        <v>0</v>
      </c>
      <c r="F18" s="87">
        <v>0</v>
      </c>
      <c r="G18" s="87">
        <v>0</v>
      </c>
      <c r="H18" s="86">
        <v>1</v>
      </c>
      <c r="I18" s="154">
        <f>H18/100</f>
        <v>0.01</v>
      </c>
      <c r="J18" s="63"/>
      <c r="K18" s="64"/>
      <c r="L18" s="64"/>
      <c r="M18" s="64"/>
      <c r="N18" s="64"/>
      <c r="O18" s="64"/>
    </row>
    <row r="19" spans="2:15" ht="18.75" customHeight="1" thickBot="1" x14ac:dyDescent="0.35">
      <c r="B19" s="205"/>
      <c r="C19" s="81" t="s">
        <v>518</v>
      </c>
      <c r="D19" s="81" t="s">
        <v>1093</v>
      </c>
      <c r="E19" s="81" t="s">
        <v>518</v>
      </c>
      <c r="F19" s="81" t="s">
        <v>518</v>
      </c>
      <c r="G19" s="81" t="s">
        <v>518</v>
      </c>
      <c r="H19" s="83" t="s">
        <v>525</v>
      </c>
      <c r="J19" s="63"/>
      <c r="K19" s="64"/>
      <c r="L19" s="64"/>
      <c r="M19" s="64"/>
      <c r="N19" s="64"/>
      <c r="O19" s="64"/>
    </row>
    <row r="20" spans="2:15" ht="15" customHeight="1" x14ac:dyDescent="0.3">
      <c r="B20" s="204" t="s">
        <v>1080</v>
      </c>
      <c r="C20" s="87">
        <v>0</v>
      </c>
      <c r="D20" s="87">
        <v>1.6</v>
      </c>
      <c r="E20" s="87">
        <v>0</v>
      </c>
      <c r="F20" s="87">
        <v>0</v>
      </c>
      <c r="G20" s="87">
        <v>0</v>
      </c>
      <c r="H20" s="86">
        <v>1</v>
      </c>
      <c r="I20" s="154">
        <f>H20/100</f>
        <v>0.01</v>
      </c>
      <c r="J20" s="63"/>
      <c r="K20" s="64"/>
      <c r="L20" s="64"/>
      <c r="M20" s="64"/>
      <c r="N20" s="64"/>
      <c r="O20" s="64"/>
    </row>
    <row r="21" spans="2:15" ht="20.399999999999999" customHeight="1" thickBot="1" x14ac:dyDescent="0.35">
      <c r="B21" s="205"/>
      <c r="C21" s="81" t="s">
        <v>518</v>
      </c>
      <c r="D21" s="81" t="s">
        <v>1093</v>
      </c>
      <c r="E21" s="81" t="s">
        <v>518</v>
      </c>
      <c r="F21" s="81" t="s">
        <v>518</v>
      </c>
      <c r="G21" s="81" t="s">
        <v>518</v>
      </c>
      <c r="H21" s="83" t="s">
        <v>525</v>
      </c>
      <c r="J21" s="63"/>
      <c r="K21" s="64"/>
      <c r="L21" s="64"/>
      <c r="M21" s="64"/>
      <c r="N21" s="64"/>
      <c r="O21" s="64"/>
    </row>
    <row r="22" spans="2:15" x14ac:dyDescent="0.3">
      <c r="B22" s="137"/>
      <c r="C22" s="64"/>
      <c r="D22" s="64"/>
      <c r="E22" s="64"/>
      <c r="F22" s="64"/>
      <c r="G22" s="64"/>
      <c r="J22" s="63"/>
      <c r="K22" s="64"/>
      <c r="L22" s="64"/>
      <c r="M22" s="64"/>
      <c r="N22" s="64"/>
      <c r="O22" s="64"/>
    </row>
    <row r="23" spans="2:15" x14ac:dyDescent="0.3">
      <c r="C23" s="1"/>
      <c r="D23" s="1"/>
      <c r="E23" s="1"/>
      <c r="F23" s="1"/>
      <c r="G23" s="1"/>
      <c r="H23" s="1"/>
      <c r="J23" s="135"/>
      <c r="K23" s="1"/>
      <c r="L23" s="1"/>
      <c r="M23" s="1"/>
      <c r="N23" s="64"/>
      <c r="O23" s="64"/>
    </row>
    <row r="24" spans="2:15" x14ac:dyDescent="0.3">
      <c r="D24" s="135"/>
      <c r="E24" s="1"/>
      <c r="F24" s="1"/>
      <c r="G24" s="1"/>
      <c r="J24" s="135"/>
      <c r="K24" s="1"/>
      <c r="L24" s="1"/>
      <c r="M24" s="1"/>
      <c r="N24" s="63"/>
      <c r="O24" s="63"/>
    </row>
    <row r="25" spans="2:15" x14ac:dyDescent="0.3">
      <c r="C25" s="135"/>
      <c r="D25" s="1"/>
      <c r="E25" s="1"/>
      <c r="F25" s="1"/>
      <c r="G25" s="1"/>
      <c r="J25" s="135"/>
      <c r="K25" s="1"/>
      <c r="L25" s="1"/>
      <c r="M25" s="1"/>
    </row>
    <row r="26" spans="2:15" x14ac:dyDescent="0.3">
      <c r="C26" s="135"/>
      <c r="D26" s="1"/>
      <c r="E26" s="1"/>
      <c r="F26" s="1"/>
      <c r="G26" s="1"/>
      <c r="J26" s="135"/>
      <c r="K26" s="1"/>
      <c r="L26" s="1"/>
      <c r="M26" s="1"/>
    </row>
    <row r="27" spans="2:15" x14ac:dyDescent="0.3">
      <c r="C27" s="135"/>
      <c r="D27" s="1"/>
      <c r="E27" s="1"/>
      <c r="F27" s="1"/>
      <c r="G27" s="1"/>
      <c r="J27" s="135"/>
      <c r="K27" s="1"/>
      <c r="L27" s="1"/>
      <c r="M27" s="1"/>
    </row>
    <row r="28" spans="2:15" x14ac:dyDescent="0.3">
      <c r="C28" s="135"/>
      <c r="D28" s="1"/>
      <c r="E28" s="1"/>
      <c r="F28" s="1"/>
      <c r="G28" s="1"/>
      <c r="J28" s="135"/>
      <c r="K28" s="1"/>
      <c r="L28" s="1"/>
      <c r="M28" s="1"/>
    </row>
    <row r="29" spans="2:15" x14ac:dyDescent="0.3">
      <c r="C29" s="135"/>
      <c r="D29" s="1"/>
      <c r="E29" s="1"/>
      <c r="F29" s="1"/>
      <c r="G29" s="1"/>
    </row>
    <row r="30" spans="2:15" x14ac:dyDescent="0.3">
      <c r="C30" s="135"/>
      <c r="D30" s="1"/>
      <c r="E30" s="1"/>
      <c r="F30" s="1"/>
      <c r="G30" s="1"/>
      <c r="J30" s="135"/>
      <c r="K30" s="1"/>
      <c r="L30" s="1"/>
      <c r="M30" s="1"/>
    </row>
    <row r="31" spans="2:15" x14ac:dyDescent="0.3">
      <c r="D31" s="135"/>
      <c r="F31" s="1"/>
      <c r="G31" s="1"/>
    </row>
    <row r="32" spans="2:15" x14ac:dyDescent="0.3">
      <c r="D32" s="135"/>
      <c r="E32" s="1"/>
      <c r="F32" s="1"/>
      <c r="G32" s="1"/>
      <c r="J32" s="135"/>
      <c r="K32" s="1"/>
      <c r="L32" s="1"/>
      <c r="M32" s="1"/>
    </row>
    <row r="33" spans="4:15" x14ac:dyDescent="0.3">
      <c r="D33" s="135"/>
      <c r="E33" s="1"/>
      <c r="F33" s="1"/>
      <c r="G33" s="1"/>
      <c r="J33" s="135"/>
      <c r="K33" s="1"/>
      <c r="L33" s="1"/>
      <c r="M33" s="1"/>
    </row>
    <row r="34" spans="4:15" x14ac:dyDescent="0.3">
      <c r="I34" s="135"/>
      <c r="J34" s="135"/>
      <c r="K34" s="1"/>
      <c r="L34" s="1"/>
      <c r="M34" s="1"/>
    </row>
    <row r="35" spans="4:15" x14ac:dyDescent="0.3">
      <c r="J35" s="135"/>
      <c r="K35" s="1"/>
      <c r="L35" s="1"/>
      <c r="M35" s="1"/>
    </row>
    <row r="36" spans="4:15" x14ac:dyDescent="0.3">
      <c r="J36" s="135"/>
      <c r="K36" s="1"/>
      <c r="L36" s="1"/>
      <c r="M36" s="1"/>
    </row>
    <row r="37" spans="4:15" x14ac:dyDescent="0.3">
      <c r="J37" s="135"/>
      <c r="K37" s="1"/>
      <c r="L37" s="1"/>
      <c r="M37" s="1"/>
    </row>
    <row r="38" spans="4:15" x14ac:dyDescent="0.3">
      <c r="J38" s="135"/>
      <c r="K38" s="1"/>
      <c r="L38" s="1"/>
      <c r="M38" s="1"/>
    </row>
    <row r="39" spans="4:15" x14ac:dyDescent="0.3">
      <c r="J39" s="135"/>
      <c r="K39" s="1"/>
      <c r="L39" s="1"/>
      <c r="M39" s="1"/>
      <c r="N39" s="63"/>
      <c r="O39" s="63"/>
    </row>
    <row r="40" spans="4:15" x14ac:dyDescent="0.3">
      <c r="J40" s="135"/>
      <c r="K40" s="1"/>
      <c r="L40" s="1"/>
      <c r="M40" s="1"/>
      <c r="N40" s="63"/>
      <c r="O40" s="63"/>
    </row>
    <row r="41" spans="4:15" x14ac:dyDescent="0.3">
      <c r="N41" s="64"/>
      <c r="O41" s="64"/>
    </row>
    <row r="42" spans="4:15" x14ac:dyDescent="0.3">
      <c r="J42" s="135"/>
      <c r="K42" s="1"/>
      <c r="L42" s="1"/>
      <c r="M42" s="1"/>
      <c r="N42" s="63"/>
      <c r="O42" s="63"/>
    </row>
    <row r="43" spans="4:15" x14ac:dyDescent="0.3">
      <c r="J43" s="135"/>
      <c r="K43" s="1"/>
      <c r="L43" s="1"/>
      <c r="M43" s="1"/>
      <c r="N43" s="64"/>
      <c r="O43" s="64"/>
    </row>
    <row r="44" spans="4:15" x14ac:dyDescent="0.3">
      <c r="J44" s="135"/>
      <c r="K44" s="1"/>
      <c r="L44" s="1"/>
      <c r="M44" s="1"/>
      <c r="N44" s="63"/>
      <c r="O44" s="63"/>
    </row>
    <row r="45" spans="4:15" x14ac:dyDescent="0.3">
      <c r="J45" s="135"/>
      <c r="K45" s="1"/>
      <c r="L45" s="1"/>
      <c r="M45" s="1"/>
      <c r="N45" s="64"/>
      <c r="O45" s="64"/>
    </row>
    <row r="46" spans="4:15" x14ac:dyDescent="0.3">
      <c r="I46" s="135"/>
      <c r="J46" s="135"/>
      <c r="K46" s="1"/>
      <c r="L46" s="1"/>
      <c r="M46" s="1"/>
      <c r="N46" s="63"/>
      <c r="O46" s="63"/>
    </row>
    <row r="47" spans="4:15" x14ac:dyDescent="0.3">
      <c r="J47" s="135"/>
      <c r="K47" s="1"/>
      <c r="L47" s="1"/>
      <c r="M47" s="1"/>
      <c r="N47" s="64"/>
      <c r="O47" s="64"/>
    </row>
    <row r="48" spans="4:15" x14ac:dyDescent="0.3">
      <c r="J48" s="135"/>
      <c r="K48" s="1"/>
      <c r="L48" s="1"/>
      <c r="M48" s="1"/>
      <c r="N48" s="63"/>
      <c r="O48" s="63"/>
    </row>
    <row r="49" spans="9:15" x14ac:dyDescent="0.3">
      <c r="J49" s="135"/>
      <c r="K49" s="1"/>
      <c r="L49" s="1"/>
      <c r="M49" s="1"/>
      <c r="N49" s="64"/>
      <c r="O49" s="64"/>
    </row>
    <row r="50" spans="9:15" x14ac:dyDescent="0.3">
      <c r="J50" s="135"/>
      <c r="K50" s="1"/>
      <c r="L50" s="1"/>
      <c r="M50" s="1"/>
      <c r="N50" s="63"/>
      <c r="O50" s="63"/>
    </row>
    <row r="51" spans="9:15" x14ac:dyDescent="0.3">
      <c r="J51" s="135"/>
      <c r="K51" s="1"/>
      <c r="L51" s="1"/>
      <c r="M51" s="1"/>
      <c r="N51" s="64"/>
      <c r="O51" s="64"/>
    </row>
    <row r="52" spans="9:15" x14ac:dyDescent="0.3">
      <c r="J52" s="135"/>
      <c r="K52" s="1"/>
      <c r="L52" s="1"/>
      <c r="M52" s="1"/>
      <c r="N52" s="63"/>
      <c r="O52" s="63"/>
    </row>
    <row r="53" spans="9:15" x14ac:dyDescent="0.3">
      <c r="N53" s="64"/>
      <c r="O53" s="64"/>
    </row>
    <row r="54" spans="9:15" x14ac:dyDescent="0.3">
      <c r="J54" s="135"/>
      <c r="K54" s="1"/>
      <c r="L54" s="1"/>
      <c r="M54" s="1"/>
      <c r="N54" s="63"/>
      <c r="O54" s="63"/>
    </row>
    <row r="55" spans="9:15" x14ac:dyDescent="0.3">
      <c r="J55" s="135"/>
      <c r="K55" s="1"/>
      <c r="L55" s="1"/>
      <c r="M55" s="1"/>
      <c r="N55" s="64"/>
      <c r="O55" s="64"/>
    </row>
    <row r="56" spans="9:15" x14ac:dyDescent="0.3">
      <c r="J56" s="135"/>
      <c r="K56" s="1"/>
      <c r="L56" s="1"/>
      <c r="M56" s="1"/>
      <c r="N56" s="63"/>
      <c r="O56" s="63"/>
    </row>
    <row r="57" spans="9:15" x14ac:dyDescent="0.3">
      <c r="J57" s="135"/>
      <c r="K57" s="1"/>
      <c r="L57" s="1"/>
      <c r="M57" s="1"/>
      <c r="N57" s="64"/>
      <c r="O57" s="64"/>
    </row>
    <row r="58" spans="9:15" x14ac:dyDescent="0.3">
      <c r="I58" s="135"/>
      <c r="J58" s="135"/>
      <c r="K58" s="1"/>
      <c r="L58" s="1"/>
      <c r="M58" s="1"/>
      <c r="N58" s="63"/>
      <c r="O58" s="63"/>
    </row>
    <row r="59" spans="9:15" x14ac:dyDescent="0.3">
      <c r="J59" s="135"/>
      <c r="K59" s="1"/>
      <c r="L59" s="1"/>
      <c r="M59" s="1"/>
    </row>
    <row r="60" spans="9:15" x14ac:dyDescent="0.3">
      <c r="J60" s="135"/>
      <c r="K60" s="1"/>
      <c r="L60" s="1"/>
      <c r="M60" s="1"/>
    </row>
    <row r="61" spans="9:15" x14ac:dyDescent="0.3">
      <c r="J61" s="135"/>
      <c r="K61" s="1"/>
      <c r="L61" s="1"/>
      <c r="M61" s="1"/>
    </row>
    <row r="62" spans="9:15" x14ac:dyDescent="0.3">
      <c r="J62" s="135"/>
      <c r="K62" s="1"/>
      <c r="L62" s="1"/>
      <c r="M62" s="1"/>
    </row>
    <row r="63" spans="9:15" x14ac:dyDescent="0.3">
      <c r="J63" s="135"/>
      <c r="K63" s="1"/>
      <c r="L63" s="1"/>
      <c r="M63" s="1"/>
    </row>
    <row r="64" spans="9:15" x14ac:dyDescent="0.3">
      <c r="J64" s="135"/>
      <c r="K64" s="1"/>
      <c r="L64" s="1"/>
      <c r="M64" s="1"/>
    </row>
    <row r="66" spans="9:13" x14ac:dyDescent="0.3">
      <c r="J66" s="135"/>
      <c r="K66" s="1"/>
      <c r="L66" s="1"/>
      <c r="M66" s="1"/>
    </row>
    <row r="67" spans="9:13" x14ac:dyDescent="0.3">
      <c r="J67" s="135"/>
      <c r="K67" s="1"/>
      <c r="L67" s="1"/>
      <c r="M67" s="1"/>
    </row>
    <row r="68" spans="9:13" x14ac:dyDescent="0.3">
      <c r="J68" s="135"/>
      <c r="K68" s="1"/>
      <c r="L68" s="1"/>
      <c r="M68" s="1"/>
    </row>
    <row r="69" spans="9:13" x14ac:dyDescent="0.3">
      <c r="J69" s="135"/>
      <c r="K69" s="1"/>
      <c r="L69" s="1"/>
      <c r="M69" s="1"/>
    </row>
    <row r="70" spans="9:13" x14ac:dyDescent="0.3">
      <c r="I70" s="135"/>
      <c r="J70" s="135"/>
      <c r="K70" s="1"/>
      <c r="L70" s="1"/>
      <c r="M70" s="1"/>
    </row>
    <row r="71" spans="9:13" x14ac:dyDescent="0.3">
      <c r="I71" s="135"/>
      <c r="J71" s="135"/>
      <c r="K71" s="1"/>
      <c r="L71" s="1"/>
      <c r="M71" s="1"/>
    </row>
    <row r="72" spans="9:13" x14ac:dyDescent="0.3">
      <c r="I72" s="135"/>
      <c r="J72" s="135"/>
      <c r="K72" s="1"/>
      <c r="L72" s="1"/>
      <c r="M72" s="1"/>
    </row>
    <row r="73" spans="9:13" x14ac:dyDescent="0.3">
      <c r="I73" s="135"/>
      <c r="J73" s="135"/>
      <c r="K73" s="1"/>
      <c r="L73" s="1"/>
      <c r="M73" s="1"/>
    </row>
    <row r="74" spans="9:13" x14ac:dyDescent="0.3">
      <c r="I74" s="135"/>
      <c r="J74" s="135"/>
      <c r="K74" s="1"/>
      <c r="L74" s="1"/>
      <c r="M74" s="1"/>
    </row>
    <row r="75" spans="9:13" x14ac:dyDescent="0.3">
      <c r="I75" s="135"/>
      <c r="J75" s="135"/>
      <c r="K75" s="1"/>
      <c r="L75" s="1"/>
      <c r="M75" s="1"/>
    </row>
    <row r="76" spans="9:13" x14ac:dyDescent="0.3">
      <c r="I76" s="135"/>
      <c r="J76" s="135"/>
      <c r="K76" s="1"/>
      <c r="L76" s="1"/>
      <c r="M76" s="1"/>
    </row>
    <row r="77" spans="9:13" x14ac:dyDescent="0.3">
      <c r="I77" s="135"/>
    </row>
    <row r="78" spans="9:13" x14ac:dyDescent="0.3">
      <c r="I78" s="135"/>
      <c r="J78" s="135"/>
      <c r="K78" s="1"/>
      <c r="L78" s="1"/>
      <c r="M78" s="1"/>
    </row>
    <row r="79" spans="9:13" x14ac:dyDescent="0.3">
      <c r="I79" s="135"/>
      <c r="J79" s="135"/>
      <c r="K79" s="1"/>
      <c r="L79" s="1"/>
      <c r="M79" s="1"/>
    </row>
    <row r="80" spans="9:13" x14ac:dyDescent="0.3">
      <c r="I80" s="135"/>
      <c r="J80" s="135"/>
      <c r="K80" s="1"/>
      <c r="L80" s="1"/>
      <c r="M80" s="1"/>
    </row>
    <row r="81" spans="9:13" x14ac:dyDescent="0.3">
      <c r="I81" s="135"/>
      <c r="J81" s="135"/>
      <c r="K81" s="1"/>
      <c r="L81" s="1"/>
      <c r="M81" s="1"/>
    </row>
    <row r="82" spans="9:13" x14ac:dyDescent="0.3">
      <c r="I82" s="135"/>
      <c r="J82" s="135"/>
      <c r="K82" s="1"/>
      <c r="L82" s="1"/>
      <c r="M82" s="1"/>
    </row>
    <row r="83" spans="9:13" x14ac:dyDescent="0.3">
      <c r="J83" s="135"/>
      <c r="K83" s="1"/>
      <c r="L83" s="1"/>
      <c r="M83" s="1"/>
    </row>
    <row r="84" spans="9:13" x14ac:dyDescent="0.3">
      <c r="J84" s="135"/>
      <c r="K84" s="1"/>
      <c r="L84" s="1"/>
      <c r="M84" s="1"/>
    </row>
    <row r="85" spans="9:13" x14ac:dyDescent="0.3">
      <c r="J85" s="135"/>
      <c r="K85" s="1"/>
      <c r="L85" s="1"/>
      <c r="M85" s="1"/>
    </row>
    <row r="86" spans="9:13" x14ac:dyDescent="0.3">
      <c r="J86" s="135"/>
      <c r="K86" s="1"/>
      <c r="L86" s="1"/>
      <c r="M86" s="1"/>
    </row>
    <row r="87" spans="9:13" x14ac:dyDescent="0.3">
      <c r="J87" s="135"/>
      <c r="K87" s="1"/>
      <c r="L87" s="1"/>
      <c r="M87" s="1"/>
    </row>
    <row r="88" spans="9:13" x14ac:dyDescent="0.3">
      <c r="J88" s="135"/>
      <c r="K88" s="1"/>
      <c r="L88" s="1"/>
      <c r="M88" s="1"/>
    </row>
    <row r="90" spans="9:13" x14ac:dyDescent="0.3">
      <c r="J90" s="135"/>
      <c r="K90" s="1"/>
      <c r="L90" s="1"/>
      <c r="M90" s="1"/>
    </row>
    <row r="91" spans="9:13" x14ac:dyDescent="0.3">
      <c r="J91" s="135"/>
      <c r="K91" s="1"/>
      <c r="L91" s="1"/>
      <c r="M91" s="1"/>
    </row>
    <row r="92" spans="9:13" x14ac:dyDescent="0.3">
      <c r="J92" s="135"/>
      <c r="K92" s="1"/>
      <c r="L92" s="1"/>
      <c r="M92" s="1"/>
    </row>
    <row r="93" spans="9:13" x14ac:dyDescent="0.3">
      <c r="J93" s="135"/>
      <c r="K93" s="1"/>
      <c r="L93" s="1"/>
      <c r="M93" s="1"/>
    </row>
    <row r="94" spans="9:13" x14ac:dyDescent="0.3">
      <c r="I94" s="135"/>
      <c r="J94" s="135"/>
      <c r="K94" s="1"/>
      <c r="L94" s="1"/>
      <c r="M94" s="1"/>
    </row>
  </sheetData>
  <mergeCells count="9">
    <mergeCell ref="B20:B21"/>
    <mergeCell ref="B16:B17"/>
    <mergeCell ref="B18:B19"/>
    <mergeCell ref="C4:H4"/>
    <mergeCell ref="B6:B7"/>
    <mergeCell ref="B8:B9"/>
    <mergeCell ref="B10:B11"/>
    <mergeCell ref="B12:B13"/>
    <mergeCell ref="B14:B15"/>
  </mergeCells>
  <hyperlinks>
    <hyperlink ref="B2" location="ÍNDICE!A1" display="ÍNDICE!A1"/>
  </hyperlinks>
  <pageMargins left="0.7" right="0.7" top="0.75" bottom="0.75" header="0.3" footer="0.3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cols>
    <col min="1" max="16384" width="11.5546875" style="22"/>
  </cols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4"/>
  <sheetViews>
    <sheetView zoomScaleNormal="100" workbookViewId="0"/>
  </sheetViews>
  <sheetFormatPr baseColWidth="10" defaultRowHeight="14.4" x14ac:dyDescent="0.3"/>
  <cols>
    <col min="3" max="3" width="10.109375" customWidth="1"/>
    <col min="4" max="4" width="14" customWidth="1"/>
    <col min="5" max="5" width="12.33203125" customWidth="1"/>
  </cols>
  <sheetData>
    <row r="2" spans="2:15" ht="18" x14ac:dyDescent="0.3">
      <c r="B2" s="77" t="s">
        <v>216</v>
      </c>
    </row>
    <row r="3" spans="2:15" ht="15" thickBot="1" x14ac:dyDescent="0.35"/>
    <row r="4" spans="2:15" ht="25.5" customHeight="1" thickBot="1" x14ac:dyDescent="0.35">
      <c r="B4" s="92"/>
      <c r="C4" s="201" t="s">
        <v>273</v>
      </c>
      <c r="D4" s="202"/>
      <c r="E4" s="202"/>
      <c r="F4" s="202"/>
      <c r="G4" s="202"/>
      <c r="H4" s="203"/>
    </row>
    <row r="5" spans="2:15" ht="17.399999999999999" thickBot="1" x14ac:dyDescent="0.35">
      <c r="B5" s="92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15" x14ac:dyDescent="0.3">
      <c r="B6" s="206" t="s">
        <v>33</v>
      </c>
      <c r="C6" s="91">
        <v>40.799999999999997</v>
      </c>
      <c r="D6" s="91">
        <v>44.1</v>
      </c>
      <c r="E6" s="91">
        <v>39.5</v>
      </c>
      <c r="F6" s="91">
        <v>60.8</v>
      </c>
      <c r="G6" s="91">
        <v>51.3</v>
      </c>
      <c r="H6" s="86">
        <v>45.3</v>
      </c>
      <c r="I6" s="157">
        <f>H6/100</f>
        <v>0.45299999999999996</v>
      </c>
      <c r="J6" s="63"/>
      <c r="K6" s="64"/>
      <c r="L6" s="64"/>
      <c r="M6" s="64"/>
      <c r="N6" s="64"/>
      <c r="O6" s="64"/>
    </row>
    <row r="7" spans="2:15" ht="15" thickBot="1" x14ac:dyDescent="0.35">
      <c r="B7" s="205"/>
      <c r="C7" s="82" t="s">
        <v>545</v>
      </c>
      <c r="D7" s="82" t="s">
        <v>537</v>
      </c>
      <c r="E7" s="82" t="s">
        <v>535</v>
      </c>
      <c r="F7" s="82" t="s">
        <v>531</v>
      </c>
      <c r="G7" s="82" t="s">
        <v>541</v>
      </c>
      <c r="H7" s="79" t="s">
        <v>527</v>
      </c>
      <c r="J7" s="63"/>
      <c r="K7" s="64"/>
      <c r="L7" s="64"/>
      <c r="M7" s="64"/>
      <c r="N7" s="64"/>
      <c r="O7" s="64"/>
    </row>
    <row r="8" spans="2:15" x14ac:dyDescent="0.3">
      <c r="B8" s="204" t="s">
        <v>65</v>
      </c>
      <c r="C8" s="91">
        <v>23.4</v>
      </c>
      <c r="D8" s="91">
        <v>21.2</v>
      </c>
      <c r="E8" s="91">
        <v>20.2</v>
      </c>
      <c r="F8" s="91">
        <v>12.7</v>
      </c>
      <c r="G8" s="91">
        <v>23</v>
      </c>
      <c r="H8" s="86">
        <v>21.6</v>
      </c>
      <c r="I8" s="157">
        <f t="shared" ref="I8:I12" si="0">H8/100</f>
        <v>0.21600000000000003</v>
      </c>
      <c r="J8" s="63"/>
      <c r="K8" s="64"/>
      <c r="L8" s="64"/>
      <c r="M8" s="64"/>
      <c r="N8" s="64"/>
      <c r="O8" s="64"/>
    </row>
    <row r="9" spans="2:15" ht="15" thickBot="1" x14ac:dyDescent="0.35">
      <c r="B9" s="205"/>
      <c r="C9" s="82" t="s">
        <v>546</v>
      </c>
      <c r="D9" s="82" t="s">
        <v>538</v>
      </c>
      <c r="E9" s="82" t="s">
        <v>536</v>
      </c>
      <c r="F9" s="82" t="s">
        <v>532</v>
      </c>
      <c r="G9" s="82" t="s">
        <v>542</v>
      </c>
      <c r="H9" s="79" t="s">
        <v>528</v>
      </c>
      <c r="J9" s="63"/>
      <c r="K9" s="64"/>
      <c r="L9" s="64"/>
      <c r="M9" s="69"/>
      <c r="N9" s="69"/>
      <c r="O9" s="64"/>
    </row>
    <row r="10" spans="2:15" x14ac:dyDescent="0.3">
      <c r="B10" s="204" t="s">
        <v>66</v>
      </c>
      <c r="C10" s="91">
        <v>29.6</v>
      </c>
      <c r="D10" s="91">
        <v>20.100000000000001</v>
      </c>
      <c r="E10" s="91">
        <v>20.2</v>
      </c>
      <c r="F10" s="91">
        <v>14.7</v>
      </c>
      <c r="G10" s="91">
        <v>15.4</v>
      </c>
      <c r="H10" s="86">
        <v>21</v>
      </c>
      <c r="I10" s="157">
        <f t="shared" si="0"/>
        <v>0.21</v>
      </c>
      <c r="J10" s="63"/>
      <c r="K10" s="64"/>
      <c r="L10" s="64"/>
      <c r="M10" s="64"/>
      <c r="N10" s="64"/>
      <c r="O10" s="64"/>
    </row>
    <row r="11" spans="2:15" ht="15" thickBot="1" x14ac:dyDescent="0.35">
      <c r="B11" s="205"/>
      <c r="C11" s="82" t="s">
        <v>547</v>
      </c>
      <c r="D11" s="82" t="s">
        <v>539</v>
      </c>
      <c r="E11" s="82" t="s">
        <v>536</v>
      </c>
      <c r="F11" s="82" t="s">
        <v>533</v>
      </c>
      <c r="G11" s="82" t="s">
        <v>543</v>
      </c>
      <c r="H11" s="79" t="s">
        <v>529</v>
      </c>
      <c r="J11" s="63"/>
      <c r="K11" s="64"/>
      <c r="L11" s="64"/>
      <c r="M11" s="64"/>
      <c r="N11" s="64"/>
      <c r="O11" s="64"/>
    </row>
    <row r="12" spans="2:15" x14ac:dyDescent="0.3">
      <c r="B12" s="204" t="s">
        <v>34</v>
      </c>
      <c r="C12" s="91">
        <v>6.3</v>
      </c>
      <c r="D12" s="91">
        <v>14.6</v>
      </c>
      <c r="E12" s="91">
        <v>20.2</v>
      </c>
      <c r="F12" s="91">
        <v>11.8</v>
      </c>
      <c r="G12" s="91">
        <v>10.3</v>
      </c>
      <c r="H12" s="86">
        <v>12.1</v>
      </c>
      <c r="I12" s="157">
        <f t="shared" si="0"/>
        <v>0.121</v>
      </c>
      <c r="J12" s="63"/>
      <c r="K12" s="64"/>
      <c r="L12" s="64"/>
      <c r="M12" s="64"/>
      <c r="N12" s="64"/>
      <c r="O12" s="64"/>
    </row>
    <row r="13" spans="2:15" ht="15" thickBot="1" x14ac:dyDescent="0.35">
      <c r="B13" s="205"/>
      <c r="C13" s="82" t="s">
        <v>548</v>
      </c>
      <c r="D13" s="82" t="s">
        <v>540</v>
      </c>
      <c r="E13" s="82" t="s">
        <v>536</v>
      </c>
      <c r="F13" s="170" t="s">
        <v>534</v>
      </c>
      <c r="G13" s="170" t="s">
        <v>544</v>
      </c>
      <c r="H13" s="79" t="s">
        <v>530</v>
      </c>
      <c r="J13" s="63"/>
      <c r="K13" s="64"/>
      <c r="L13" s="64"/>
      <c r="M13" s="64"/>
      <c r="N13" s="64"/>
      <c r="O13" s="64"/>
    </row>
    <row r="15" spans="2:15" x14ac:dyDescent="0.3">
      <c r="C15" s="1"/>
      <c r="D15" s="1"/>
      <c r="E15" s="1"/>
      <c r="F15" s="1"/>
      <c r="G15" s="1"/>
      <c r="H15" s="1"/>
    </row>
    <row r="16" spans="2:15" x14ac:dyDescent="0.3">
      <c r="C16" s="135"/>
      <c r="D16" s="1"/>
      <c r="E16" s="1"/>
      <c r="F16" s="1"/>
    </row>
    <row r="17" spans="3:6" x14ac:dyDescent="0.3">
      <c r="C17" s="135"/>
      <c r="D17" s="1"/>
      <c r="E17" s="1"/>
      <c r="F17" s="1"/>
    </row>
    <row r="18" spans="3:6" x14ac:dyDescent="0.3">
      <c r="C18" s="135"/>
      <c r="D18" s="178" t="s">
        <v>33</v>
      </c>
      <c r="E18" s="1"/>
      <c r="F18" s="1"/>
    </row>
    <row r="19" spans="3:6" x14ac:dyDescent="0.3">
      <c r="C19" s="135"/>
      <c r="D19" s="178" t="s">
        <v>65</v>
      </c>
      <c r="E19" s="1"/>
      <c r="F19" s="1"/>
    </row>
    <row r="20" spans="3:6" x14ac:dyDescent="0.3">
      <c r="C20" s="135"/>
      <c r="D20" s="178" t="s">
        <v>66</v>
      </c>
      <c r="E20" s="1"/>
      <c r="F20" s="1"/>
    </row>
    <row r="21" spans="3:6" x14ac:dyDescent="0.3">
      <c r="C21" s="135"/>
      <c r="D21" s="178" t="s">
        <v>34</v>
      </c>
      <c r="E21" s="1"/>
      <c r="F21" s="1"/>
    </row>
    <row r="22" spans="3:6" x14ac:dyDescent="0.3">
      <c r="C22" s="135"/>
      <c r="D22" s="1"/>
      <c r="E22" s="1"/>
      <c r="F22" s="1"/>
    </row>
    <row r="23" spans="3:6" x14ac:dyDescent="0.3">
      <c r="C23" s="135"/>
      <c r="D23" s="1"/>
      <c r="E23" s="1"/>
      <c r="F23" s="1"/>
    </row>
    <row r="24" spans="3:6" x14ac:dyDescent="0.3">
      <c r="C24" s="135"/>
      <c r="D24" s="1"/>
      <c r="E24" s="1"/>
      <c r="F24" s="1"/>
    </row>
  </sheetData>
  <mergeCells count="5">
    <mergeCell ref="C4:H4"/>
    <mergeCell ref="B6:B7"/>
    <mergeCell ref="B8:B9"/>
    <mergeCell ref="B10:B11"/>
    <mergeCell ref="B12:B13"/>
  </mergeCells>
  <hyperlinks>
    <hyperlink ref="B2" location="ÍNDICE!A1" display="ÍNDICE!A1"/>
  </hyperlinks>
  <pageMargins left="0.7" right="0.7" top="0.75" bottom="0.75" header="0.3" footer="0.3"/>
  <pageSetup paperSize="9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5"/>
  <sheetViews>
    <sheetView zoomScaleNormal="100" workbookViewId="0"/>
  </sheetViews>
  <sheetFormatPr baseColWidth="10" defaultRowHeight="14.4" x14ac:dyDescent="0.3"/>
  <cols>
    <col min="4" max="4" width="14" customWidth="1"/>
    <col min="5" max="5" width="12.109375" customWidth="1"/>
  </cols>
  <sheetData>
    <row r="2" spans="2:15" ht="18" x14ac:dyDescent="0.3">
      <c r="B2" s="77" t="s">
        <v>216</v>
      </c>
    </row>
    <row r="3" spans="2:15" ht="15" thickBot="1" x14ac:dyDescent="0.35"/>
    <row r="4" spans="2:15" ht="15" thickBot="1" x14ac:dyDescent="0.35">
      <c r="B4" s="92"/>
      <c r="C4" s="201" t="s">
        <v>274</v>
      </c>
      <c r="D4" s="202"/>
      <c r="E4" s="202"/>
      <c r="F4" s="202"/>
      <c r="G4" s="202"/>
      <c r="H4" s="203"/>
    </row>
    <row r="5" spans="2:15" ht="17.399999999999999" thickBot="1" x14ac:dyDescent="0.35">
      <c r="B5" s="92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15" x14ac:dyDescent="0.3">
      <c r="B6" s="206" t="s">
        <v>79</v>
      </c>
      <c r="C6" s="91">
        <v>62.171052631579002</v>
      </c>
      <c r="D6" s="91">
        <v>88.631790744466798</v>
      </c>
      <c r="E6" s="91">
        <v>91.228070175438603</v>
      </c>
      <c r="F6" s="91">
        <v>88.235294117647001</v>
      </c>
      <c r="G6" s="91">
        <v>76.973684210526301</v>
      </c>
      <c r="H6" s="86">
        <v>80.900000000000006</v>
      </c>
      <c r="I6" s="157">
        <f>H6/100</f>
        <v>0.80900000000000005</v>
      </c>
      <c r="J6" s="63"/>
      <c r="K6" s="64"/>
      <c r="L6" s="64"/>
      <c r="M6" s="64"/>
      <c r="N6" s="64"/>
      <c r="O6" s="64"/>
    </row>
    <row r="7" spans="2:15" ht="15" thickBot="1" x14ac:dyDescent="0.35">
      <c r="B7" s="205"/>
      <c r="C7" s="82" t="s">
        <v>564</v>
      </c>
      <c r="D7" s="82" t="s">
        <v>558</v>
      </c>
      <c r="E7" s="82" t="s">
        <v>555</v>
      </c>
      <c r="F7" s="82" t="s">
        <v>552</v>
      </c>
      <c r="G7" s="82" t="s">
        <v>561</v>
      </c>
      <c r="H7" s="79" t="s">
        <v>549</v>
      </c>
      <c r="J7" s="63"/>
      <c r="K7" s="64"/>
      <c r="L7" s="64"/>
      <c r="M7" s="64"/>
      <c r="N7" s="64"/>
      <c r="O7" s="64"/>
    </row>
    <row r="8" spans="2:15" x14ac:dyDescent="0.3">
      <c r="B8" s="204" t="s">
        <v>81</v>
      </c>
      <c r="C8" s="91">
        <v>35.197368421052602</v>
      </c>
      <c r="D8" s="91">
        <v>9.5573440643863208</v>
      </c>
      <c r="E8" s="91">
        <v>7.0175438596491198</v>
      </c>
      <c r="F8" s="91">
        <v>7.8431372549019596</v>
      </c>
      <c r="G8" s="91">
        <v>21.491228070175399</v>
      </c>
      <c r="H8" s="86">
        <v>17.100000000000001</v>
      </c>
      <c r="I8" s="157">
        <f t="shared" ref="I8:I10" si="0">H8/100</f>
        <v>0.17100000000000001</v>
      </c>
      <c r="J8" s="63"/>
      <c r="K8" s="64"/>
      <c r="L8" s="64"/>
      <c r="M8" s="64"/>
      <c r="N8" s="64"/>
      <c r="O8" s="64"/>
    </row>
    <row r="9" spans="2:15" ht="15" thickBot="1" x14ac:dyDescent="0.35">
      <c r="B9" s="205"/>
      <c r="C9" s="82" t="s">
        <v>565</v>
      </c>
      <c r="D9" s="82" t="s">
        <v>559</v>
      </c>
      <c r="E9" s="82" t="s">
        <v>556</v>
      </c>
      <c r="F9" s="82" t="s">
        <v>553</v>
      </c>
      <c r="G9" s="82" t="s">
        <v>562</v>
      </c>
      <c r="H9" s="79" t="s">
        <v>550</v>
      </c>
      <c r="J9" s="63"/>
      <c r="K9" s="64"/>
      <c r="L9" s="64"/>
      <c r="M9" s="64"/>
      <c r="N9" s="64"/>
      <c r="O9" s="64"/>
    </row>
    <row r="10" spans="2:15" x14ac:dyDescent="0.3">
      <c r="B10" s="204" t="s">
        <v>80</v>
      </c>
      <c r="C10" s="91">
        <v>2.6315789473684199</v>
      </c>
      <c r="D10" s="91">
        <v>1.81086519114688</v>
      </c>
      <c r="E10" s="91">
        <v>1.7543859649122799</v>
      </c>
      <c r="F10" s="91">
        <v>3.9215686274509798</v>
      </c>
      <c r="G10" s="91">
        <v>1.5350877192982499</v>
      </c>
      <c r="H10" s="86">
        <v>2</v>
      </c>
      <c r="I10" s="157">
        <f t="shared" si="0"/>
        <v>0.02</v>
      </c>
      <c r="J10" s="63"/>
      <c r="K10" s="64"/>
      <c r="L10" s="64"/>
      <c r="M10" s="64"/>
      <c r="N10" s="64"/>
      <c r="O10" s="64"/>
    </row>
    <row r="11" spans="2:15" ht="15" thickBot="1" x14ac:dyDescent="0.35">
      <c r="B11" s="205"/>
      <c r="C11" s="82" t="s">
        <v>566</v>
      </c>
      <c r="D11" s="82" t="s">
        <v>560</v>
      </c>
      <c r="E11" s="82" t="s">
        <v>557</v>
      </c>
      <c r="F11" s="82" t="s">
        <v>554</v>
      </c>
      <c r="G11" s="82" t="s">
        <v>563</v>
      </c>
      <c r="H11" s="79" t="s">
        <v>551</v>
      </c>
      <c r="J11" s="63"/>
      <c r="K11" s="64"/>
      <c r="L11" s="64"/>
      <c r="M11" s="64"/>
      <c r="N11" s="64"/>
      <c r="O11" s="64"/>
    </row>
    <row r="12" spans="2:15" x14ac:dyDescent="0.3">
      <c r="J12" s="63"/>
      <c r="K12" s="64"/>
      <c r="L12" s="64"/>
      <c r="M12" s="64"/>
      <c r="N12" s="64"/>
      <c r="O12" s="64"/>
    </row>
    <row r="13" spans="2:15" x14ac:dyDescent="0.3">
      <c r="C13" s="1"/>
      <c r="D13" s="1"/>
      <c r="E13" s="1"/>
      <c r="F13" s="1"/>
      <c r="G13" s="1"/>
      <c r="H13" s="1"/>
      <c r="J13" s="63"/>
      <c r="K13" s="64"/>
      <c r="L13" s="64"/>
      <c r="M13" s="64"/>
      <c r="N13" s="64"/>
      <c r="O13" s="64"/>
    </row>
    <row r="14" spans="2:15" x14ac:dyDescent="0.3">
      <c r="C14" s="135"/>
      <c r="D14" s="135"/>
      <c r="F14" s="1"/>
      <c r="G14" s="1"/>
      <c r="J14" s="63"/>
      <c r="K14" s="64"/>
      <c r="L14" s="64"/>
      <c r="M14" s="64"/>
      <c r="N14" s="64"/>
      <c r="O14" s="64"/>
    </row>
    <row r="15" spans="2:15" x14ac:dyDescent="0.3">
      <c r="C15" s="135"/>
      <c r="D15" s="135"/>
      <c r="F15" s="1"/>
      <c r="G15" s="1"/>
      <c r="J15" s="63"/>
      <c r="K15" s="64"/>
      <c r="L15" s="64"/>
      <c r="M15" s="64"/>
      <c r="N15" s="64"/>
      <c r="O15" s="64"/>
    </row>
    <row r="16" spans="2:15" x14ac:dyDescent="0.3">
      <c r="C16" s="135"/>
      <c r="D16" s="135"/>
      <c r="F16" s="1"/>
      <c r="G16" s="1"/>
      <c r="J16" s="63"/>
      <c r="K16" s="64"/>
      <c r="L16" s="64"/>
      <c r="M16" s="64"/>
      <c r="N16" s="64"/>
      <c r="O16" s="64"/>
    </row>
    <row r="17" spans="3:16" x14ac:dyDescent="0.3">
      <c r="C17" s="135"/>
      <c r="D17" s="135"/>
      <c r="F17" s="1"/>
      <c r="G17" s="1"/>
      <c r="J17" s="63"/>
      <c r="K17" s="64"/>
      <c r="L17" s="64"/>
      <c r="M17" s="64"/>
      <c r="N17" s="64"/>
      <c r="O17" s="64"/>
    </row>
    <row r="18" spans="3:16" x14ac:dyDescent="0.3">
      <c r="C18" s="135"/>
      <c r="D18" s="135"/>
      <c r="F18" s="1"/>
      <c r="G18" s="1"/>
      <c r="J18" s="63"/>
      <c r="K18" s="64"/>
      <c r="L18" s="64"/>
      <c r="M18" s="64"/>
      <c r="N18" s="64"/>
      <c r="O18" s="64"/>
    </row>
    <row r="19" spans="3:16" x14ac:dyDescent="0.3">
      <c r="C19" s="135"/>
      <c r="D19" s="135"/>
      <c r="F19" s="1"/>
      <c r="G19" s="1"/>
      <c r="J19" s="63"/>
      <c r="K19" s="64"/>
      <c r="L19" s="64"/>
      <c r="M19" s="64"/>
      <c r="N19" s="64"/>
      <c r="O19" s="64"/>
    </row>
    <row r="20" spans="3:16" x14ac:dyDescent="0.3">
      <c r="C20" s="135"/>
      <c r="D20" s="135"/>
      <c r="F20" s="1"/>
      <c r="G20" s="1"/>
      <c r="J20" s="63"/>
      <c r="K20" s="64"/>
      <c r="L20" s="64"/>
      <c r="M20" s="64"/>
      <c r="N20" s="64"/>
      <c r="O20" s="64"/>
      <c r="P20" s="63"/>
    </row>
    <row r="21" spans="3:16" x14ac:dyDescent="0.3">
      <c r="C21" s="135"/>
      <c r="D21" s="135"/>
      <c r="F21" s="1"/>
      <c r="G21" s="1"/>
      <c r="J21" s="63"/>
      <c r="K21" s="64"/>
      <c r="L21" s="64"/>
      <c r="M21" s="64"/>
      <c r="N21" s="64"/>
      <c r="O21" s="64"/>
      <c r="P21" s="63"/>
    </row>
    <row r="22" spans="3:16" x14ac:dyDescent="0.3">
      <c r="J22" s="63"/>
      <c r="K22" s="64"/>
      <c r="L22" s="64"/>
      <c r="M22" s="64"/>
      <c r="N22" s="64"/>
      <c r="O22" s="64"/>
      <c r="P22" s="63"/>
    </row>
    <row r="23" spans="3:16" x14ac:dyDescent="0.3">
      <c r="J23" s="63"/>
      <c r="K23" s="64"/>
      <c r="L23" s="64"/>
      <c r="M23" s="64"/>
      <c r="N23" s="64"/>
      <c r="O23" s="64"/>
      <c r="P23" s="63"/>
    </row>
    <row r="24" spans="3:16" x14ac:dyDescent="0.3">
      <c r="J24" s="63"/>
      <c r="K24" s="63"/>
      <c r="L24" s="63"/>
      <c r="M24" s="63"/>
      <c r="N24" s="63"/>
      <c r="O24" s="63"/>
      <c r="P24" s="63"/>
    </row>
    <row r="25" spans="3:16" x14ac:dyDescent="0.3">
      <c r="J25" s="63"/>
      <c r="K25" s="63"/>
      <c r="L25" s="63"/>
      <c r="M25" s="63"/>
      <c r="N25" s="63"/>
      <c r="O25" s="63"/>
      <c r="P25" s="63"/>
    </row>
  </sheetData>
  <mergeCells count="4">
    <mergeCell ref="C4:H4"/>
    <mergeCell ref="B6:B7"/>
    <mergeCell ref="B8:B9"/>
    <mergeCell ref="B10:B11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"/>
  <sheetViews>
    <sheetView workbookViewId="0"/>
  </sheetViews>
  <sheetFormatPr baseColWidth="10" defaultRowHeight="14.4" x14ac:dyDescent="0.3"/>
  <sheetData>
    <row r="2" spans="2:10" ht="18.600000000000001" thickBot="1" x14ac:dyDescent="0.35">
      <c r="B2" s="77" t="s">
        <v>216</v>
      </c>
    </row>
    <row r="3" spans="2:10" ht="25.65" customHeight="1" thickBot="1" x14ac:dyDescent="0.35">
      <c r="B3" s="96"/>
      <c r="C3" s="96"/>
      <c r="D3" s="96"/>
      <c r="E3" s="211" t="s">
        <v>1111</v>
      </c>
      <c r="F3" s="220"/>
      <c r="G3" s="212"/>
      <c r="H3" s="213" t="s">
        <v>4</v>
      </c>
    </row>
    <row r="4" spans="2:10" ht="15" thickBot="1" x14ac:dyDescent="0.35">
      <c r="B4" s="97"/>
      <c r="C4" s="97"/>
      <c r="D4" s="97"/>
      <c r="E4" s="95" t="s">
        <v>79</v>
      </c>
      <c r="F4" s="95" t="s">
        <v>1107</v>
      </c>
      <c r="G4" s="191" t="s">
        <v>80</v>
      </c>
      <c r="H4" s="207"/>
    </row>
    <row r="5" spans="2:10" ht="23.85" customHeight="1" thickBot="1" x14ac:dyDescent="0.35">
      <c r="B5" s="214" t="s">
        <v>1110</v>
      </c>
      <c r="C5" s="217" t="s">
        <v>27</v>
      </c>
      <c r="D5" s="98" t="s">
        <v>0</v>
      </c>
      <c r="E5" s="106">
        <v>211</v>
      </c>
      <c r="F5" s="187">
        <v>68</v>
      </c>
      <c r="G5" s="98">
        <v>29</v>
      </c>
      <c r="H5" s="98">
        <v>308</v>
      </c>
      <c r="J5" s="190"/>
    </row>
    <row r="6" spans="2:10" ht="23.85" customHeight="1" thickBot="1" x14ac:dyDescent="0.35">
      <c r="B6" s="215"/>
      <c r="C6" s="217"/>
      <c r="D6" s="100" t="s">
        <v>1</v>
      </c>
      <c r="E6" s="107">
        <v>68.5</v>
      </c>
      <c r="F6" s="107">
        <v>22.1</v>
      </c>
      <c r="G6" s="100">
        <v>9.4</v>
      </c>
      <c r="H6" s="185">
        <v>100</v>
      </c>
    </row>
    <row r="7" spans="2:10" ht="23.85" customHeight="1" thickBot="1" x14ac:dyDescent="0.35">
      <c r="B7" s="215"/>
      <c r="C7" s="217" t="s">
        <v>28</v>
      </c>
      <c r="D7" s="98" t="s">
        <v>0</v>
      </c>
      <c r="E7" s="98">
        <v>1404</v>
      </c>
      <c r="F7" s="187">
        <v>248</v>
      </c>
      <c r="G7" s="187">
        <v>10</v>
      </c>
      <c r="H7" s="98">
        <v>1662</v>
      </c>
    </row>
    <row r="8" spans="2:10" ht="23.85" customHeight="1" thickBot="1" x14ac:dyDescent="0.35">
      <c r="B8" s="216"/>
      <c r="C8" s="217"/>
      <c r="D8" s="100" t="s">
        <v>1</v>
      </c>
      <c r="E8" s="101">
        <v>84.5</v>
      </c>
      <c r="F8" s="188">
        <v>14.9</v>
      </c>
      <c r="G8" s="189">
        <v>0.6</v>
      </c>
      <c r="H8" s="192">
        <v>100</v>
      </c>
    </row>
    <row r="9" spans="2:10" x14ac:dyDescent="0.3">
      <c r="B9" s="207" t="s">
        <v>4</v>
      </c>
      <c r="C9" s="209"/>
      <c r="D9" s="103" t="s">
        <v>0</v>
      </c>
      <c r="E9" s="184">
        <v>1615</v>
      </c>
      <c r="F9" s="184">
        <v>316</v>
      </c>
      <c r="G9" s="184">
        <v>39</v>
      </c>
      <c r="H9" s="184">
        <v>1970</v>
      </c>
    </row>
    <row r="10" spans="2:10" ht="15" thickBot="1" x14ac:dyDescent="0.35">
      <c r="B10" s="208"/>
      <c r="C10" s="219"/>
      <c r="D10" s="104" t="s">
        <v>1</v>
      </c>
      <c r="E10" s="105">
        <v>82</v>
      </c>
      <c r="F10" s="105">
        <v>16</v>
      </c>
      <c r="G10" s="105">
        <v>2</v>
      </c>
      <c r="H10" s="105">
        <v>100</v>
      </c>
    </row>
  </sheetData>
  <mergeCells count="7">
    <mergeCell ref="H3:H4"/>
    <mergeCell ref="B5:B8"/>
    <mergeCell ref="C5:C6"/>
    <mergeCell ref="C7:C8"/>
    <mergeCell ref="B9:B10"/>
    <mergeCell ref="C9:C10"/>
    <mergeCell ref="E3:G3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1"/>
  <sheetViews>
    <sheetView workbookViewId="0"/>
  </sheetViews>
  <sheetFormatPr baseColWidth="10" defaultRowHeight="14.4" x14ac:dyDescent="0.3"/>
  <sheetData>
    <row r="2" spans="2:4" ht="18" x14ac:dyDescent="0.3">
      <c r="B2" s="77" t="s">
        <v>216</v>
      </c>
    </row>
    <row r="3" spans="2:4" ht="15" thickBot="1" x14ac:dyDescent="0.35"/>
    <row r="4" spans="2:4" ht="15" thickBot="1" x14ac:dyDescent="0.35">
      <c r="B4" s="114" t="s">
        <v>213</v>
      </c>
      <c r="C4" s="34" t="s">
        <v>0</v>
      </c>
      <c r="D4" s="35" t="s">
        <v>1</v>
      </c>
    </row>
    <row r="5" spans="2:4" ht="15" thickBot="1" x14ac:dyDescent="0.35">
      <c r="B5" s="110" t="s">
        <v>5</v>
      </c>
      <c r="C5" s="38">
        <v>0</v>
      </c>
      <c r="D5" s="36">
        <f>C5/$C$10*100</f>
        <v>0</v>
      </c>
    </row>
    <row r="6" spans="2:4" ht="15" thickBot="1" x14ac:dyDescent="0.35">
      <c r="B6" s="110" t="s">
        <v>6</v>
      </c>
      <c r="C6" s="38">
        <v>894</v>
      </c>
      <c r="D6" s="36">
        <f t="shared" ref="D6:D9" si="0">C6/$C$10*100</f>
        <v>36.549468520032704</v>
      </c>
    </row>
    <row r="7" spans="2:4" ht="15" thickBot="1" x14ac:dyDescent="0.35">
      <c r="B7" s="110" t="s">
        <v>7</v>
      </c>
      <c r="C7" s="38">
        <v>887</v>
      </c>
      <c r="D7" s="36">
        <f t="shared" si="0"/>
        <v>36.263286999182334</v>
      </c>
    </row>
    <row r="8" spans="2:4" ht="15" thickBot="1" x14ac:dyDescent="0.35">
      <c r="B8" s="110" t="s">
        <v>8</v>
      </c>
      <c r="C8" s="38">
        <v>342</v>
      </c>
      <c r="D8" s="36">
        <f t="shared" si="0"/>
        <v>13.982011447260835</v>
      </c>
    </row>
    <row r="9" spans="2:4" ht="15" thickBot="1" x14ac:dyDescent="0.35">
      <c r="B9" s="110" t="s">
        <v>1112</v>
      </c>
      <c r="C9" s="38">
        <v>323</v>
      </c>
      <c r="D9" s="36">
        <f t="shared" si="0"/>
        <v>13.205233033524122</v>
      </c>
    </row>
    <row r="10" spans="2:4" ht="15" thickBot="1" x14ac:dyDescent="0.35">
      <c r="B10" s="111" t="s">
        <v>4</v>
      </c>
      <c r="C10" s="39">
        <v>2446</v>
      </c>
      <c r="D10" s="37">
        <v>100</v>
      </c>
    </row>
    <row r="11" spans="2:4" x14ac:dyDescent="0.3">
      <c r="B11" s="33"/>
      <c r="C11" s="33"/>
      <c r="D11" s="33"/>
    </row>
  </sheetData>
  <hyperlinks>
    <hyperlink ref="B2" location="ÍNDICE!A1" display="ÍNDICE!A1"/>
  </hyperlinks>
  <pageMargins left="0.7" right="0.7" top="0.75" bottom="0.75" header="0.3" footer="0.3"/>
  <pageSetup paperSize="9" orientation="portrait" horizontalDpi="200" verticalDpi="20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3"/>
  <sheetViews>
    <sheetView workbookViewId="0"/>
  </sheetViews>
  <sheetFormatPr baseColWidth="10" defaultRowHeight="14.4" x14ac:dyDescent="0.3"/>
  <cols>
    <col min="2" max="2" width="18.6640625" customWidth="1"/>
    <col min="3" max="3" width="11.88671875" customWidth="1"/>
    <col min="4" max="4" width="13.6640625" customWidth="1"/>
    <col min="5" max="5" width="12.109375" customWidth="1"/>
  </cols>
  <sheetData>
    <row r="2" spans="2:15" ht="18" x14ac:dyDescent="0.3">
      <c r="B2" s="77" t="s">
        <v>216</v>
      </c>
    </row>
    <row r="3" spans="2:15" ht="15" thickBot="1" x14ac:dyDescent="0.35"/>
    <row r="4" spans="2:15" ht="15" thickBot="1" x14ac:dyDescent="0.35">
      <c r="C4" s="201" t="s">
        <v>275</v>
      </c>
      <c r="D4" s="202"/>
      <c r="E4" s="202"/>
      <c r="F4" s="202"/>
      <c r="G4" s="202"/>
      <c r="H4" s="203"/>
    </row>
    <row r="5" spans="2:15" ht="17.399999999999999" thickBot="1" x14ac:dyDescent="0.35"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15" x14ac:dyDescent="0.3">
      <c r="B6" s="206" t="s">
        <v>27</v>
      </c>
      <c r="C6" s="91">
        <v>10.1973684210526</v>
      </c>
      <c r="D6" s="91">
        <v>4.72361809045226</v>
      </c>
      <c r="E6" s="91">
        <v>3.5087719298245599</v>
      </c>
      <c r="F6" s="91">
        <v>2.9411764705882399</v>
      </c>
      <c r="G6" s="91">
        <v>7.2368421052631602</v>
      </c>
      <c r="H6" s="86">
        <v>6.2</v>
      </c>
      <c r="J6" s="63"/>
      <c r="K6" s="64"/>
      <c r="L6" s="64"/>
      <c r="M6" s="64"/>
      <c r="N6" s="64"/>
      <c r="O6" s="64"/>
    </row>
    <row r="7" spans="2:15" ht="15" thickBot="1" x14ac:dyDescent="0.35">
      <c r="B7" s="205"/>
      <c r="C7" s="82" t="s">
        <v>577</v>
      </c>
      <c r="D7" s="82" t="s">
        <v>573</v>
      </c>
      <c r="E7" s="82" t="s">
        <v>571</v>
      </c>
      <c r="F7" s="82" t="s">
        <v>569</v>
      </c>
      <c r="G7" s="82" t="s">
        <v>575</v>
      </c>
      <c r="H7" s="79" t="s">
        <v>567</v>
      </c>
      <c r="J7" s="63"/>
      <c r="K7" s="64"/>
      <c r="L7" s="64"/>
      <c r="M7" s="64"/>
      <c r="N7" s="64"/>
      <c r="O7" s="64"/>
    </row>
    <row r="8" spans="2:15" x14ac:dyDescent="0.3">
      <c r="B8" s="204" t="s">
        <v>276</v>
      </c>
      <c r="C8" s="91">
        <v>89.802631578947398</v>
      </c>
      <c r="D8" s="91">
        <v>95.276381909547695</v>
      </c>
      <c r="E8" s="91">
        <v>96.491228070175396</v>
      </c>
      <c r="F8" s="91">
        <v>97.058823529411796</v>
      </c>
      <c r="G8" s="91">
        <v>92.763157894736906</v>
      </c>
      <c r="H8" s="86">
        <v>93.8</v>
      </c>
      <c r="J8" s="63"/>
      <c r="K8" s="64"/>
      <c r="L8" s="64"/>
      <c r="M8" s="64"/>
      <c r="N8" s="64"/>
      <c r="O8" s="64"/>
    </row>
    <row r="9" spans="2:15" ht="16.5" customHeight="1" thickBot="1" x14ac:dyDescent="0.35">
      <c r="B9" s="205"/>
      <c r="C9" s="82" t="s">
        <v>578</v>
      </c>
      <c r="D9" s="82" t="s">
        <v>574</v>
      </c>
      <c r="E9" s="82" t="s">
        <v>572</v>
      </c>
      <c r="F9" s="82" t="s">
        <v>570</v>
      </c>
      <c r="G9" s="82" t="s">
        <v>576</v>
      </c>
      <c r="H9" s="79" t="s">
        <v>568</v>
      </c>
      <c r="J9" s="63"/>
      <c r="K9" s="64"/>
      <c r="L9" s="64"/>
      <c r="M9" s="64"/>
      <c r="N9" s="64"/>
      <c r="O9" s="64"/>
    </row>
    <row r="10" spans="2:15" x14ac:dyDescent="0.3">
      <c r="J10" s="63"/>
      <c r="K10" s="64"/>
      <c r="L10" s="64"/>
      <c r="M10" s="64"/>
      <c r="N10" s="64"/>
      <c r="O10" s="64"/>
    </row>
    <row r="11" spans="2:15" ht="15.75" customHeight="1" x14ac:dyDescent="0.3">
      <c r="C11" s="1"/>
      <c r="D11" s="1"/>
      <c r="E11" s="1"/>
      <c r="F11" s="1"/>
      <c r="G11" s="1"/>
      <c r="H11" s="1"/>
      <c r="J11" s="63"/>
      <c r="K11" s="64"/>
      <c r="L11" s="64"/>
      <c r="M11" s="64"/>
      <c r="N11" s="64"/>
      <c r="O11" s="64"/>
    </row>
    <row r="12" spans="2:15" x14ac:dyDescent="0.3">
      <c r="D12" s="135"/>
      <c r="E12" s="1"/>
      <c r="F12" s="1"/>
      <c r="G12" s="1"/>
    </row>
    <row r="13" spans="2:15" x14ac:dyDescent="0.3">
      <c r="D13" s="135"/>
      <c r="E13" s="1"/>
      <c r="F13" s="1"/>
      <c r="G13" s="1"/>
    </row>
    <row r="14" spans="2:15" x14ac:dyDescent="0.3">
      <c r="D14" s="135"/>
      <c r="F14" s="1"/>
      <c r="G14" s="1"/>
    </row>
    <row r="15" spans="2:15" x14ac:dyDescent="0.3">
      <c r="D15" s="135"/>
      <c r="F15" s="1"/>
      <c r="G15" s="1"/>
    </row>
    <row r="16" spans="2:15" x14ac:dyDescent="0.3">
      <c r="D16" s="135"/>
      <c r="F16" s="1"/>
      <c r="G16" s="1"/>
    </row>
    <row r="17" spans="4:7" x14ac:dyDescent="0.3">
      <c r="D17" s="135"/>
      <c r="F17" s="1"/>
      <c r="G17" s="1"/>
    </row>
    <row r="18" spans="4:7" x14ac:dyDescent="0.3">
      <c r="D18" s="135"/>
      <c r="F18" s="1"/>
      <c r="G18" s="1"/>
    </row>
    <row r="19" spans="4:7" x14ac:dyDescent="0.3">
      <c r="D19" s="135"/>
      <c r="F19" s="1"/>
      <c r="G19" s="1"/>
    </row>
    <row r="20" spans="4:7" x14ac:dyDescent="0.3">
      <c r="D20" s="135"/>
      <c r="F20" s="1"/>
      <c r="G20" s="1"/>
    </row>
    <row r="21" spans="4:7" x14ac:dyDescent="0.3">
      <c r="D21" s="135"/>
      <c r="F21" s="1"/>
      <c r="G21" s="1"/>
    </row>
    <row r="22" spans="4:7" x14ac:dyDescent="0.3">
      <c r="D22" s="135"/>
      <c r="F22" s="1"/>
      <c r="G22" s="1"/>
    </row>
    <row r="23" spans="4:7" x14ac:dyDescent="0.3">
      <c r="D23" s="135"/>
      <c r="F23" s="1"/>
      <c r="G23" s="1"/>
    </row>
  </sheetData>
  <mergeCells count="3">
    <mergeCell ref="B6:B7"/>
    <mergeCell ref="B8:B9"/>
    <mergeCell ref="C4:H4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3"/>
  <sheetViews>
    <sheetView workbookViewId="0"/>
  </sheetViews>
  <sheetFormatPr baseColWidth="10" defaultRowHeight="14.4" x14ac:dyDescent="0.3"/>
  <cols>
    <col min="2" max="2" width="18.88671875" customWidth="1"/>
    <col min="3" max="3" width="11.88671875" customWidth="1"/>
    <col min="4" max="4" width="13.6640625" customWidth="1"/>
    <col min="5" max="5" width="12.33203125" customWidth="1"/>
    <col min="8" max="8" width="11.33203125" customWidth="1"/>
  </cols>
  <sheetData>
    <row r="2" spans="2:17" ht="18" x14ac:dyDescent="0.3">
      <c r="B2" s="77" t="s">
        <v>216</v>
      </c>
    </row>
    <row r="3" spans="2:17" ht="15" thickBot="1" x14ac:dyDescent="0.35"/>
    <row r="4" spans="2:17" ht="15" thickBot="1" x14ac:dyDescent="0.35">
      <c r="B4" s="92"/>
      <c r="C4" s="201" t="s">
        <v>277</v>
      </c>
      <c r="D4" s="202"/>
      <c r="E4" s="202"/>
      <c r="F4" s="202"/>
      <c r="G4" s="202"/>
      <c r="H4" s="203"/>
    </row>
    <row r="5" spans="2:17" ht="17.399999999999999" thickBot="1" x14ac:dyDescent="0.35">
      <c r="B5" s="92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  <c r="J5" s="63"/>
      <c r="K5" s="63"/>
      <c r="L5" s="63"/>
      <c r="M5" s="63"/>
      <c r="N5" s="63"/>
      <c r="O5" s="63"/>
      <c r="P5" s="63"/>
      <c r="Q5" s="63"/>
    </row>
    <row r="6" spans="2:17" ht="15" customHeight="1" x14ac:dyDescent="0.3">
      <c r="B6" s="206" t="s">
        <v>67</v>
      </c>
      <c r="C6" s="91">
        <v>3.6630036630036602</v>
      </c>
      <c r="D6" s="91">
        <v>5.8016877637130797</v>
      </c>
      <c r="E6" s="91">
        <v>10</v>
      </c>
      <c r="F6" s="91">
        <v>5.0505050505050502</v>
      </c>
      <c r="G6" s="91">
        <v>11.1111111111111</v>
      </c>
      <c r="H6" s="86">
        <v>6.6</v>
      </c>
      <c r="I6" s="157">
        <f>H6/100</f>
        <v>6.6000000000000003E-2</v>
      </c>
      <c r="J6" s="135"/>
      <c r="L6" s="1"/>
      <c r="M6" s="1"/>
      <c r="N6" s="64"/>
      <c r="O6" s="64"/>
      <c r="P6" s="63"/>
      <c r="Q6" s="63"/>
    </row>
    <row r="7" spans="2:17" ht="15" thickBot="1" x14ac:dyDescent="0.35">
      <c r="B7" s="205"/>
      <c r="C7" s="82" t="s">
        <v>625</v>
      </c>
      <c r="D7" s="82" t="s">
        <v>603</v>
      </c>
      <c r="E7" s="82" t="s">
        <v>596</v>
      </c>
      <c r="F7" s="82" t="s">
        <v>590</v>
      </c>
      <c r="G7" s="82" t="s">
        <v>614</v>
      </c>
      <c r="H7" s="79" t="s">
        <v>579</v>
      </c>
      <c r="J7" s="135"/>
      <c r="L7" s="1"/>
      <c r="M7" s="1"/>
      <c r="N7" s="64"/>
      <c r="O7" s="64"/>
      <c r="P7" s="63"/>
      <c r="Q7" s="63"/>
    </row>
    <row r="8" spans="2:17" ht="15" customHeight="1" x14ac:dyDescent="0.3">
      <c r="B8" s="204" t="s">
        <v>68</v>
      </c>
      <c r="C8" s="91">
        <v>1.0989010989011001</v>
      </c>
      <c r="D8" s="91">
        <v>2.84810126582278</v>
      </c>
      <c r="E8" s="91">
        <v>3.6363636363636398</v>
      </c>
      <c r="F8" s="91">
        <v>0</v>
      </c>
      <c r="G8" s="91">
        <v>3.0732860520094598</v>
      </c>
      <c r="H8" s="86">
        <v>2.4</v>
      </c>
      <c r="I8" s="157">
        <f t="shared" ref="I8:I26" si="0">H8/100</f>
        <v>2.4E-2</v>
      </c>
      <c r="J8" s="135"/>
      <c r="L8" s="1"/>
      <c r="M8" s="1"/>
      <c r="N8" s="64"/>
      <c r="O8" s="64"/>
      <c r="P8" s="63"/>
      <c r="Q8" s="63"/>
    </row>
    <row r="9" spans="2:17" ht="15" thickBot="1" x14ac:dyDescent="0.35">
      <c r="B9" s="205"/>
      <c r="C9" s="82" t="s">
        <v>626</v>
      </c>
      <c r="D9" s="82" t="s">
        <v>604</v>
      </c>
      <c r="E9" s="82" t="s">
        <v>597</v>
      </c>
      <c r="F9" s="82" t="s">
        <v>518</v>
      </c>
      <c r="G9" s="82" t="s">
        <v>615</v>
      </c>
      <c r="H9" s="79" t="s">
        <v>580</v>
      </c>
      <c r="J9" s="135"/>
      <c r="L9" s="1"/>
      <c r="M9" s="1"/>
      <c r="N9" s="64"/>
      <c r="O9" s="64"/>
      <c r="P9" s="63"/>
      <c r="Q9" s="63"/>
    </row>
    <row r="10" spans="2:17" ht="15" customHeight="1" x14ac:dyDescent="0.3">
      <c r="B10" s="204" t="s">
        <v>222</v>
      </c>
      <c r="C10" s="91">
        <v>21.978021978021999</v>
      </c>
      <c r="D10" s="91">
        <v>28.902953586497901</v>
      </c>
      <c r="E10" s="91">
        <v>34.545454545454497</v>
      </c>
      <c r="F10" s="91">
        <v>17.171717171717201</v>
      </c>
      <c r="G10" s="91">
        <v>32.387706855791997</v>
      </c>
      <c r="H10" s="86">
        <v>27.9</v>
      </c>
      <c r="I10" s="157">
        <f t="shared" si="0"/>
        <v>0.27899999999999997</v>
      </c>
      <c r="J10" s="135"/>
      <c r="L10" s="1"/>
      <c r="M10" s="1"/>
      <c r="N10" s="64"/>
      <c r="O10" s="64"/>
      <c r="P10" s="63"/>
      <c r="Q10" s="63"/>
    </row>
    <row r="11" spans="2:17" ht="15" thickBot="1" x14ac:dyDescent="0.35">
      <c r="B11" s="205"/>
      <c r="C11" s="82" t="s">
        <v>627</v>
      </c>
      <c r="D11" s="82" t="s">
        <v>605</v>
      </c>
      <c r="E11" s="82" t="s">
        <v>598</v>
      </c>
      <c r="F11" s="82" t="s">
        <v>591</v>
      </c>
      <c r="G11" s="82" t="s">
        <v>616</v>
      </c>
      <c r="H11" s="79" t="s">
        <v>581</v>
      </c>
      <c r="J11" s="135"/>
      <c r="L11" s="1"/>
      <c r="M11" s="1"/>
      <c r="N11" s="64"/>
      <c r="O11" s="64"/>
      <c r="P11" s="63"/>
      <c r="Q11" s="63"/>
    </row>
    <row r="12" spans="2:17" ht="15" customHeight="1" x14ac:dyDescent="0.3">
      <c r="B12" s="204" t="s">
        <v>69</v>
      </c>
      <c r="C12" s="91">
        <v>4.7619047619047601</v>
      </c>
      <c r="D12" s="91">
        <v>3.5864978902953601</v>
      </c>
      <c r="E12" s="91">
        <v>8.1818181818181799</v>
      </c>
      <c r="F12" s="91">
        <v>6.0606060606060597</v>
      </c>
      <c r="G12" s="91">
        <v>5.6737588652482298</v>
      </c>
      <c r="H12" s="86">
        <v>4.5999999999999996</v>
      </c>
      <c r="I12" s="157">
        <f t="shared" si="0"/>
        <v>4.5999999999999999E-2</v>
      </c>
      <c r="J12" s="135"/>
      <c r="L12" s="1"/>
      <c r="M12" s="1"/>
      <c r="N12" s="64"/>
      <c r="O12" s="64"/>
      <c r="P12" s="63"/>
      <c r="Q12" s="63"/>
    </row>
    <row r="13" spans="2:17" ht="15" thickBot="1" x14ac:dyDescent="0.35">
      <c r="B13" s="205"/>
      <c r="C13" s="82" t="s">
        <v>628</v>
      </c>
      <c r="D13" s="82" t="s">
        <v>606</v>
      </c>
      <c r="E13" s="82" t="s">
        <v>599</v>
      </c>
      <c r="F13" s="82" t="s">
        <v>592</v>
      </c>
      <c r="G13" s="82" t="s">
        <v>617</v>
      </c>
      <c r="H13" s="79" t="s">
        <v>582</v>
      </c>
      <c r="J13" s="135"/>
      <c r="L13" s="1"/>
      <c r="M13" s="1"/>
      <c r="N13" s="64"/>
      <c r="O13" s="64"/>
      <c r="P13" s="63"/>
      <c r="Q13" s="63"/>
    </row>
    <row r="14" spans="2:17" ht="15" customHeight="1" x14ac:dyDescent="0.3">
      <c r="B14" s="204" t="s">
        <v>70</v>
      </c>
      <c r="C14" s="91">
        <v>8.0586080586080602</v>
      </c>
      <c r="D14" s="91">
        <v>6.7510548523206699</v>
      </c>
      <c r="E14" s="91">
        <v>4.5454545454545503</v>
      </c>
      <c r="F14" s="91">
        <v>6.0606060606060597</v>
      </c>
      <c r="G14" s="91">
        <v>17.4940898345154</v>
      </c>
      <c r="H14" s="86">
        <v>8.9</v>
      </c>
      <c r="I14" s="157">
        <f t="shared" si="0"/>
        <v>8.900000000000001E-2</v>
      </c>
      <c r="J14" s="135"/>
      <c r="L14" s="1"/>
      <c r="M14" s="1"/>
      <c r="N14" s="64"/>
      <c r="O14" s="64"/>
      <c r="P14" s="63"/>
      <c r="Q14" s="63"/>
    </row>
    <row r="15" spans="2:17" ht="15" thickBot="1" x14ac:dyDescent="0.35">
      <c r="B15" s="205"/>
      <c r="C15" s="82" t="s">
        <v>629</v>
      </c>
      <c r="D15" s="82" t="s">
        <v>607</v>
      </c>
      <c r="E15" s="82" t="s">
        <v>600</v>
      </c>
      <c r="F15" s="82" t="s">
        <v>592</v>
      </c>
      <c r="G15" s="82" t="s">
        <v>618</v>
      </c>
      <c r="H15" s="79" t="s">
        <v>583</v>
      </c>
      <c r="J15" s="135"/>
      <c r="L15" s="1"/>
      <c r="M15" s="1"/>
      <c r="N15" s="64"/>
      <c r="O15" s="64"/>
      <c r="P15" s="63"/>
      <c r="Q15" s="63"/>
    </row>
    <row r="16" spans="2:17" ht="15" customHeight="1" x14ac:dyDescent="0.3">
      <c r="B16" s="221" t="s">
        <v>223</v>
      </c>
      <c r="C16" s="149">
        <v>18.3150183150183</v>
      </c>
      <c r="D16" s="91">
        <v>16.6666666666667</v>
      </c>
      <c r="E16" s="91">
        <v>10</v>
      </c>
      <c r="F16" s="91">
        <v>22.2222222222222</v>
      </c>
      <c r="G16" s="91">
        <v>14.6572104018913</v>
      </c>
      <c r="H16" s="86">
        <v>16.5</v>
      </c>
      <c r="I16" s="157">
        <f t="shared" si="0"/>
        <v>0.16500000000000001</v>
      </c>
      <c r="J16" s="135"/>
      <c r="L16" s="1"/>
      <c r="M16" s="1"/>
      <c r="N16" s="64"/>
      <c r="O16" s="64"/>
      <c r="P16" s="63"/>
      <c r="Q16" s="63"/>
    </row>
    <row r="17" spans="2:17" ht="15" thickBot="1" x14ac:dyDescent="0.35">
      <c r="B17" s="222"/>
      <c r="C17" s="82" t="s">
        <v>630</v>
      </c>
      <c r="D17" s="82" t="s">
        <v>608</v>
      </c>
      <c r="E17" s="82" t="s">
        <v>596</v>
      </c>
      <c r="F17" s="82" t="s">
        <v>593</v>
      </c>
      <c r="G17" s="82" t="s">
        <v>619</v>
      </c>
      <c r="H17" s="79" t="s">
        <v>584</v>
      </c>
      <c r="J17" s="63"/>
      <c r="K17" s="63"/>
      <c r="L17" s="63"/>
      <c r="M17" s="63"/>
      <c r="N17" s="63"/>
      <c r="O17" s="63"/>
      <c r="P17" s="63"/>
      <c r="Q17" s="63"/>
    </row>
    <row r="18" spans="2:17" ht="15" customHeight="1" x14ac:dyDescent="0.3">
      <c r="B18" s="204" t="s">
        <v>71</v>
      </c>
      <c r="C18" s="91">
        <v>1.0989010989011001</v>
      </c>
      <c r="D18" s="91">
        <v>1.3713080168776399</v>
      </c>
      <c r="E18" s="91">
        <v>0.90909090909090895</v>
      </c>
      <c r="F18" s="91">
        <v>0</v>
      </c>
      <c r="G18" s="91">
        <v>1.4184397163120599</v>
      </c>
      <c r="H18" s="86">
        <v>1.2</v>
      </c>
      <c r="I18" s="157">
        <f t="shared" si="0"/>
        <v>1.2E-2</v>
      </c>
      <c r="J18" s="63"/>
      <c r="K18" s="63"/>
      <c r="L18" s="63"/>
      <c r="M18" s="63"/>
      <c r="N18" s="63"/>
      <c r="O18" s="63"/>
      <c r="P18" s="63"/>
      <c r="Q18" s="63"/>
    </row>
    <row r="19" spans="2:17" ht="15" thickBot="1" x14ac:dyDescent="0.35">
      <c r="B19" s="205"/>
      <c r="C19" s="82" t="s">
        <v>626</v>
      </c>
      <c r="D19" s="82" t="s">
        <v>609</v>
      </c>
      <c r="E19" s="82" t="s">
        <v>450</v>
      </c>
      <c r="F19" s="82" t="s">
        <v>518</v>
      </c>
      <c r="G19" s="82" t="s">
        <v>620</v>
      </c>
      <c r="H19" s="79" t="s">
        <v>585</v>
      </c>
      <c r="J19" s="63"/>
      <c r="K19" s="63"/>
      <c r="L19" s="63"/>
      <c r="M19" s="63"/>
      <c r="N19" s="63"/>
      <c r="O19" s="63"/>
    </row>
    <row r="20" spans="2:17" ht="15" customHeight="1" x14ac:dyDescent="0.3">
      <c r="B20" s="204" t="s">
        <v>72</v>
      </c>
      <c r="C20" s="91">
        <v>0.366300366300366</v>
      </c>
      <c r="D20" s="91">
        <v>1.26582278481013</v>
      </c>
      <c r="E20" s="91">
        <v>8.1818181818181799</v>
      </c>
      <c r="F20" s="91">
        <v>5.0505050505050502</v>
      </c>
      <c r="G20" s="91">
        <v>2.36406619385343</v>
      </c>
      <c r="H20" s="86">
        <v>1.8</v>
      </c>
      <c r="I20" s="157">
        <f t="shared" si="0"/>
        <v>1.8000000000000002E-2</v>
      </c>
      <c r="J20" s="63"/>
      <c r="K20" s="63"/>
      <c r="L20" s="63"/>
      <c r="M20" s="63"/>
      <c r="N20" s="63"/>
      <c r="O20" s="63"/>
    </row>
    <row r="21" spans="2:17" ht="15" thickBot="1" x14ac:dyDescent="0.35">
      <c r="B21" s="205"/>
      <c r="C21" s="82" t="s">
        <v>631</v>
      </c>
      <c r="D21" s="82" t="s">
        <v>610</v>
      </c>
      <c r="E21" s="82" t="s">
        <v>599</v>
      </c>
      <c r="F21" s="82" t="s">
        <v>590</v>
      </c>
      <c r="G21" s="82" t="s">
        <v>621</v>
      </c>
      <c r="H21" s="79" t="s">
        <v>586</v>
      </c>
      <c r="J21" s="63"/>
      <c r="K21" s="63"/>
      <c r="L21" s="63"/>
      <c r="M21" s="63"/>
      <c r="N21" s="63"/>
      <c r="O21" s="63"/>
    </row>
    <row r="22" spans="2:17" x14ac:dyDescent="0.3">
      <c r="B22" s="204" t="s">
        <v>73</v>
      </c>
      <c r="C22" s="91">
        <v>14.285714285714301</v>
      </c>
      <c r="D22" s="91">
        <v>15.9282700421941</v>
      </c>
      <c r="E22" s="91">
        <v>8.1818181818181799</v>
      </c>
      <c r="F22" s="91">
        <v>14.141414141414099</v>
      </c>
      <c r="G22" s="91">
        <v>2.83687943262411</v>
      </c>
      <c r="H22" s="86">
        <v>12.6</v>
      </c>
      <c r="I22" s="157">
        <f t="shared" si="0"/>
        <v>0.126</v>
      </c>
    </row>
    <row r="23" spans="2:17" ht="15" thickBot="1" x14ac:dyDescent="0.35">
      <c r="B23" s="205"/>
      <c r="C23" s="82" t="s">
        <v>632</v>
      </c>
      <c r="D23" s="82" t="s">
        <v>611</v>
      </c>
      <c r="E23" s="82" t="s">
        <v>599</v>
      </c>
      <c r="F23" s="82" t="s">
        <v>594</v>
      </c>
      <c r="G23" s="82" t="s">
        <v>622</v>
      </c>
      <c r="H23" s="79" t="s">
        <v>587</v>
      </c>
    </row>
    <row r="24" spans="2:17" x14ac:dyDescent="0.3">
      <c r="B24" s="204" t="s">
        <v>74</v>
      </c>
      <c r="C24" s="91">
        <v>18.6813186813187</v>
      </c>
      <c r="D24" s="91">
        <v>9.4936708860759502</v>
      </c>
      <c r="E24" s="91">
        <v>6.3636363636363598</v>
      </c>
      <c r="F24" s="91">
        <v>19.191919191919201</v>
      </c>
      <c r="G24" s="91">
        <v>2.60047281323877</v>
      </c>
      <c r="H24" s="86">
        <v>10.3</v>
      </c>
      <c r="I24" s="157">
        <f t="shared" si="0"/>
        <v>0.10300000000000001</v>
      </c>
      <c r="J24" s="1"/>
    </row>
    <row r="25" spans="2:17" ht="15" thickBot="1" x14ac:dyDescent="0.35">
      <c r="B25" s="205"/>
      <c r="C25" s="82" t="s">
        <v>633</v>
      </c>
      <c r="D25" s="82" t="s">
        <v>612</v>
      </c>
      <c r="E25" s="82" t="s">
        <v>601</v>
      </c>
      <c r="F25" s="82" t="s">
        <v>595</v>
      </c>
      <c r="G25" s="82" t="s">
        <v>623</v>
      </c>
      <c r="H25" s="79" t="s">
        <v>588</v>
      </c>
      <c r="J25" s="1"/>
    </row>
    <row r="26" spans="2:17" x14ac:dyDescent="0.3">
      <c r="B26" s="204" t="s">
        <v>75</v>
      </c>
      <c r="C26" s="91">
        <v>7.6923076923076898</v>
      </c>
      <c r="D26" s="91">
        <v>7.3839662447257401</v>
      </c>
      <c r="E26" s="91">
        <v>5.4545454545454497</v>
      </c>
      <c r="F26" s="91">
        <v>5.0505050505050502</v>
      </c>
      <c r="G26" s="91">
        <v>6.3829787234042596</v>
      </c>
      <c r="H26" s="86">
        <v>7.1</v>
      </c>
      <c r="I26" s="157">
        <f t="shared" si="0"/>
        <v>7.0999999999999994E-2</v>
      </c>
      <c r="J26" s="1" t="s">
        <v>1082</v>
      </c>
    </row>
    <row r="27" spans="2:17" ht="15" thickBot="1" x14ac:dyDescent="0.35">
      <c r="B27" s="205"/>
      <c r="C27" s="82" t="s">
        <v>634</v>
      </c>
      <c r="D27" s="82" t="s">
        <v>613</v>
      </c>
      <c r="E27" s="82" t="s">
        <v>602</v>
      </c>
      <c r="F27" s="82" t="s">
        <v>590</v>
      </c>
      <c r="G27" s="82" t="s">
        <v>624</v>
      </c>
      <c r="H27" s="79" t="s">
        <v>589</v>
      </c>
      <c r="J27" s="1"/>
    </row>
    <row r="28" spans="2:17" x14ac:dyDescent="0.3">
      <c r="B28" s="15"/>
      <c r="C28" s="15"/>
      <c r="D28" s="15"/>
      <c r="E28" s="15"/>
      <c r="J28" s="1"/>
    </row>
    <row r="29" spans="2:17" x14ac:dyDescent="0.3">
      <c r="C29" s="1"/>
      <c r="D29" s="1"/>
      <c r="E29" s="1"/>
      <c r="F29" s="1"/>
      <c r="G29" s="1"/>
      <c r="H29" s="1"/>
      <c r="J29" s="1"/>
    </row>
    <row r="30" spans="2:17" x14ac:dyDescent="0.3">
      <c r="J30" s="1"/>
    </row>
    <row r="31" spans="2:17" x14ac:dyDescent="0.3">
      <c r="J31" s="1"/>
    </row>
    <row r="32" spans="2:17" x14ac:dyDescent="0.3">
      <c r="J32" s="1"/>
    </row>
    <row r="33" spans="10:10" x14ac:dyDescent="0.3">
      <c r="J33" s="1"/>
    </row>
  </sheetData>
  <mergeCells count="12">
    <mergeCell ref="C4:H4"/>
    <mergeCell ref="B6:B7"/>
    <mergeCell ref="B8:B9"/>
    <mergeCell ref="B10:B11"/>
    <mergeCell ref="B12:B13"/>
    <mergeCell ref="B20:B21"/>
    <mergeCell ref="B22:B23"/>
    <mergeCell ref="B24:B25"/>
    <mergeCell ref="B26:B27"/>
    <mergeCell ref="B14:B15"/>
    <mergeCell ref="B16:B17"/>
    <mergeCell ref="B18:B19"/>
  </mergeCells>
  <hyperlinks>
    <hyperlink ref="B2" location="ÍNDICE!A1" display="ÍNDICE!A1"/>
  </hyperlinks>
  <pageMargins left="0.7" right="0.7" top="0.75" bottom="0.75" header="0.3" footer="0.3"/>
  <pageSetup paperSize="9"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2"/>
  <sheetViews>
    <sheetView zoomScaleNormal="100" workbookViewId="0"/>
  </sheetViews>
  <sheetFormatPr baseColWidth="10" defaultRowHeight="14.4" x14ac:dyDescent="0.3"/>
  <cols>
    <col min="2" max="2" width="16.88671875" customWidth="1"/>
    <col min="4" max="4" width="13.6640625" customWidth="1"/>
    <col min="5" max="5" width="12.33203125" customWidth="1"/>
  </cols>
  <sheetData>
    <row r="2" spans="2:15" ht="18" x14ac:dyDescent="0.3">
      <c r="B2" s="77" t="s">
        <v>216</v>
      </c>
    </row>
    <row r="3" spans="2:15" ht="15" thickBot="1" x14ac:dyDescent="0.35"/>
    <row r="4" spans="2:15" ht="15" thickBot="1" x14ac:dyDescent="0.35">
      <c r="B4" s="92"/>
      <c r="C4" s="201" t="s">
        <v>281</v>
      </c>
      <c r="D4" s="202"/>
      <c r="E4" s="202"/>
      <c r="F4" s="202"/>
      <c r="G4" s="202"/>
      <c r="H4" s="203"/>
    </row>
    <row r="5" spans="2:15" ht="17.399999999999999" thickBot="1" x14ac:dyDescent="0.35">
      <c r="B5" s="92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15" ht="15" customHeight="1" x14ac:dyDescent="0.3">
      <c r="B6" s="206" t="s">
        <v>282</v>
      </c>
      <c r="C6" s="91">
        <v>6.5934065934065904</v>
      </c>
      <c r="D6" s="91">
        <v>8.8701161562830002</v>
      </c>
      <c r="E6" s="91">
        <v>5.4545454545454497</v>
      </c>
      <c r="F6" s="91">
        <v>17.171717171717201</v>
      </c>
      <c r="G6" s="91">
        <v>2.8436018957345999</v>
      </c>
      <c r="H6" s="86">
        <v>7.5</v>
      </c>
      <c r="I6" s="157">
        <f>H6/100</f>
        <v>7.4999999999999997E-2</v>
      </c>
      <c r="J6" s="63"/>
      <c r="K6" s="64"/>
      <c r="L6" s="64"/>
      <c r="M6" s="64"/>
      <c r="N6" s="64"/>
      <c r="O6" s="64"/>
    </row>
    <row r="7" spans="2:15" ht="15" thickBot="1" x14ac:dyDescent="0.35">
      <c r="B7" s="205"/>
      <c r="C7" s="82" t="s">
        <v>649</v>
      </c>
      <c r="D7" s="82" t="s">
        <v>644</v>
      </c>
      <c r="E7" s="82" t="s">
        <v>602</v>
      </c>
      <c r="F7" s="82" t="s">
        <v>591</v>
      </c>
      <c r="G7" s="82" t="s">
        <v>622</v>
      </c>
      <c r="H7" s="79" t="s">
        <v>635</v>
      </c>
      <c r="J7" s="63"/>
      <c r="K7" s="64"/>
      <c r="L7" s="64"/>
      <c r="M7" s="64"/>
      <c r="N7" s="64"/>
      <c r="O7" s="64"/>
    </row>
    <row r="8" spans="2:15" x14ac:dyDescent="0.3">
      <c r="B8" s="204" t="s">
        <v>77</v>
      </c>
      <c r="C8" s="91">
        <v>80.586080586080598</v>
      </c>
      <c r="D8" s="91">
        <v>78.986272439282004</v>
      </c>
      <c r="E8" s="91">
        <v>79.090909090909093</v>
      </c>
      <c r="F8" s="91">
        <v>69.696969696969703</v>
      </c>
      <c r="G8" s="91">
        <v>79.383886255924196</v>
      </c>
      <c r="H8" s="86">
        <v>79</v>
      </c>
      <c r="I8" s="157">
        <f t="shared" ref="I8:I12" si="0">H8/100</f>
        <v>0.79</v>
      </c>
      <c r="J8" s="63"/>
      <c r="K8" s="64"/>
      <c r="L8" s="64"/>
      <c r="M8" s="64"/>
      <c r="N8" s="64"/>
      <c r="O8" s="64"/>
    </row>
    <row r="9" spans="2:15" ht="15" thickBot="1" x14ac:dyDescent="0.35">
      <c r="B9" s="205"/>
      <c r="C9" s="82" t="s">
        <v>650</v>
      </c>
      <c r="D9" s="82" t="s">
        <v>645</v>
      </c>
      <c r="E9" s="82" t="s">
        <v>642</v>
      </c>
      <c r="F9" s="82" t="s">
        <v>639</v>
      </c>
      <c r="G9" s="82" t="s">
        <v>647</v>
      </c>
      <c r="H9" s="79" t="s">
        <v>636</v>
      </c>
      <c r="J9" s="63"/>
      <c r="K9" s="64"/>
      <c r="L9" s="64"/>
      <c r="M9" s="64"/>
      <c r="N9" s="64"/>
      <c r="O9" s="64"/>
    </row>
    <row r="10" spans="2:15" x14ac:dyDescent="0.3">
      <c r="B10" s="204" t="s">
        <v>57</v>
      </c>
      <c r="C10" s="91">
        <v>3.6630036630036602</v>
      </c>
      <c r="D10" s="91">
        <v>3.59028511087645</v>
      </c>
      <c r="E10" s="91">
        <v>11.818181818181801</v>
      </c>
      <c r="F10" s="91">
        <v>9.0909090909091006</v>
      </c>
      <c r="G10" s="91">
        <v>14.928909952606601</v>
      </c>
      <c r="H10" s="86">
        <v>6.4</v>
      </c>
      <c r="I10" s="157">
        <f t="shared" si="0"/>
        <v>6.4000000000000001E-2</v>
      </c>
      <c r="J10" s="63"/>
      <c r="K10" s="64"/>
      <c r="L10" s="64"/>
      <c r="M10" s="64"/>
      <c r="N10" s="64"/>
      <c r="O10" s="64"/>
    </row>
    <row r="11" spans="2:15" ht="15" thickBot="1" x14ac:dyDescent="0.35">
      <c r="B11" s="205"/>
      <c r="C11" s="82" t="s">
        <v>651</v>
      </c>
      <c r="D11" s="82" t="s">
        <v>606</v>
      </c>
      <c r="E11" s="82" t="s">
        <v>643</v>
      </c>
      <c r="F11" s="82" t="s">
        <v>640</v>
      </c>
      <c r="G11" s="82" t="s">
        <v>648</v>
      </c>
      <c r="H11" s="79" t="s">
        <v>637</v>
      </c>
      <c r="J11" s="63"/>
      <c r="K11" s="64"/>
      <c r="L11" s="64"/>
      <c r="M11" s="64"/>
      <c r="N11" s="64"/>
      <c r="O11" s="64"/>
    </row>
    <row r="12" spans="2:15" x14ac:dyDescent="0.3">
      <c r="B12" s="204" t="s">
        <v>78</v>
      </c>
      <c r="C12" s="91">
        <v>9.1575091575091605</v>
      </c>
      <c r="D12" s="91">
        <v>8.5533262935585999</v>
      </c>
      <c r="E12" s="91">
        <v>3.6363636363636398</v>
      </c>
      <c r="F12" s="91">
        <v>4.0404040404040398</v>
      </c>
      <c r="G12" s="91">
        <v>2.8436018957345999</v>
      </c>
      <c r="H12" s="86">
        <v>7.1</v>
      </c>
      <c r="I12" s="157">
        <f t="shared" si="0"/>
        <v>7.0999999999999994E-2</v>
      </c>
      <c r="J12" s="63"/>
      <c r="K12" s="64"/>
      <c r="L12" s="64"/>
      <c r="M12" s="64"/>
      <c r="N12" s="64"/>
      <c r="O12" s="64"/>
    </row>
    <row r="13" spans="2:15" ht="15" thickBot="1" x14ac:dyDescent="0.35">
      <c r="B13" s="205"/>
      <c r="C13" s="82" t="s">
        <v>652</v>
      </c>
      <c r="D13" s="82" t="s">
        <v>646</v>
      </c>
      <c r="E13" s="82" t="s">
        <v>597</v>
      </c>
      <c r="F13" s="82" t="s">
        <v>641</v>
      </c>
      <c r="G13" s="82" t="s">
        <v>622</v>
      </c>
      <c r="H13" s="79" t="s">
        <v>638</v>
      </c>
      <c r="J13" s="63"/>
      <c r="K13" s="64"/>
      <c r="L13" s="64"/>
      <c r="M13" s="64"/>
      <c r="N13" s="64"/>
      <c r="O13" s="64"/>
    </row>
    <row r="15" spans="2:15" x14ac:dyDescent="0.3">
      <c r="C15" s="1"/>
      <c r="D15" s="1"/>
      <c r="E15" s="1"/>
      <c r="F15" s="1"/>
      <c r="G15" s="1"/>
      <c r="H15" s="1"/>
    </row>
    <row r="16" spans="2:15" x14ac:dyDescent="0.3">
      <c r="C16" s="135"/>
      <c r="D16" s="135"/>
      <c r="F16" s="1"/>
      <c r="G16" s="1"/>
    </row>
    <row r="17" spans="3:7" x14ac:dyDescent="0.3">
      <c r="C17" s="135"/>
      <c r="D17" s="135"/>
      <c r="F17" s="1"/>
      <c r="G17" s="1"/>
    </row>
    <row r="18" spans="3:7" x14ac:dyDescent="0.3">
      <c r="C18" s="135"/>
      <c r="D18" s="135"/>
      <c r="F18" s="1"/>
      <c r="G18" s="1"/>
    </row>
    <row r="19" spans="3:7" x14ac:dyDescent="0.3">
      <c r="C19" s="135"/>
      <c r="D19" s="135"/>
      <c r="F19" s="1"/>
      <c r="G19" s="1"/>
    </row>
    <row r="22" spans="3:7" x14ac:dyDescent="0.3">
      <c r="G22" s="1"/>
    </row>
  </sheetData>
  <mergeCells count="5">
    <mergeCell ref="C4:H4"/>
    <mergeCell ref="B6:B7"/>
    <mergeCell ref="B8:B9"/>
    <mergeCell ref="B10:B11"/>
    <mergeCell ref="B12:B13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2"/>
  <sheetViews>
    <sheetView workbookViewId="0"/>
  </sheetViews>
  <sheetFormatPr baseColWidth="10" defaultRowHeight="14.4" x14ac:dyDescent="0.3"/>
  <cols>
    <col min="4" max="4" width="13.6640625" customWidth="1"/>
    <col min="5" max="5" width="12.33203125" customWidth="1"/>
  </cols>
  <sheetData>
    <row r="2" spans="2:16" ht="18" x14ac:dyDescent="0.3">
      <c r="B2" s="77" t="s">
        <v>216</v>
      </c>
    </row>
    <row r="3" spans="2:16" ht="15" thickBot="1" x14ac:dyDescent="0.35"/>
    <row r="4" spans="2:16" ht="15" thickBot="1" x14ac:dyDescent="0.35">
      <c r="B4" s="92"/>
      <c r="C4" s="201" t="s">
        <v>283</v>
      </c>
      <c r="D4" s="202"/>
      <c r="E4" s="202"/>
      <c r="F4" s="202"/>
      <c r="G4" s="202"/>
      <c r="H4" s="203"/>
    </row>
    <row r="5" spans="2:16" ht="17.399999999999999" thickBot="1" x14ac:dyDescent="0.35">
      <c r="B5" s="92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16" x14ac:dyDescent="0.3">
      <c r="B6" s="206" t="s">
        <v>32</v>
      </c>
      <c r="C6" s="91">
        <v>14.652014652014699</v>
      </c>
      <c r="D6" s="91">
        <v>16.561181434599199</v>
      </c>
      <c r="E6" s="91">
        <v>10.909090909090899</v>
      </c>
      <c r="F6" s="91">
        <v>24.2424242424242</v>
      </c>
      <c r="G6" s="91">
        <v>15.6028368794326</v>
      </c>
      <c r="H6" s="86">
        <v>16.100000000000001</v>
      </c>
      <c r="I6" s="157">
        <f>H6/100</f>
        <v>0.161</v>
      </c>
      <c r="J6" s="63"/>
      <c r="K6" s="64"/>
      <c r="L6" s="64"/>
      <c r="M6" s="64"/>
      <c r="N6" s="64"/>
      <c r="O6" s="64"/>
    </row>
    <row r="7" spans="2:16" ht="15" thickBot="1" x14ac:dyDescent="0.35">
      <c r="B7" s="205"/>
      <c r="C7" s="82" t="s">
        <v>663</v>
      </c>
      <c r="D7" s="82" t="s">
        <v>659</v>
      </c>
      <c r="E7" s="82" t="s">
        <v>657</v>
      </c>
      <c r="F7" s="82" t="s">
        <v>655</v>
      </c>
      <c r="G7" s="82" t="s">
        <v>661</v>
      </c>
      <c r="H7" s="79" t="s">
        <v>653</v>
      </c>
      <c r="J7" s="63"/>
      <c r="K7" s="64"/>
      <c r="L7" s="64"/>
      <c r="M7" s="64"/>
      <c r="N7" s="64"/>
      <c r="O7" s="64"/>
    </row>
    <row r="8" spans="2:16" x14ac:dyDescent="0.3">
      <c r="B8" s="204" t="s">
        <v>76</v>
      </c>
      <c r="C8" s="91">
        <v>85.347985347985301</v>
      </c>
      <c r="D8" s="91">
        <v>83.438818565400794</v>
      </c>
      <c r="E8" s="91">
        <v>89.090909090909093</v>
      </c>
      <c r="F8" s="91">
        <v>75.757575757575793</v>
      </c>
      <c r="G8" s="91">
        <v>84.397163120567399</v>
      </c>
      <c r="H8" s="86">
        <v>83.9</v>
      </c>
      <c r="I8" s="157">
        <f t="shared" ref="I8" si="0">H8/100</f>
        <v>0.83900000000000008</v>
      </c>
      <c r="J8" s="63"/>
      <c r="K8" s="64"/>
      <c r="L8" s="64"/>
      <c r="M8" s="64"/>
      <c r="N8" s="64"/>
      <c r="O8" s="64"/>
    </row>
    <row r="9" spans="2:16" ht="15" thickBot="1" x14ac:dyDescent="0.35">
      <c r="B9" s="205"/>
      <c r="C9" s="82" t="s">
        <v>664</v>
      </c>
      <c r="D9" s="82" t="s">
        <v>660</v>
      </c>
      <c r="E9" s="82" t="s">
        <v>658</v>
      </c>
      <c r="F9" s="82" t="s">
        <v>656</v>
      </c>
      <c r="G9" s="82" t="s">
        <v>662</v>
      </c>
      <c r="H9" s="79" t="s">
        <v>654</v>
      </c>
      <c r="J9" s="63"/>
      <c r="K9" s="64"/>
      <c r="L9" s="64"/>
      <c r="M9" s="64"/>
      <c r="N9" s="64"/>
      <c r="O9" s="64"/>
    </row>
    <row r="10" spans="2:16" x14ac:dyDescent="0.3">
      <c r="J10" s="63"/>
      <c r="K10" s="64"/>
      <c r="L10" s="64"/>
      <c r="M10" s="64"/>
      <c r="N10" s="64"/>
      <c r="O10" s="64"/>
    </row>
    <row r="11" spans="2:16" x14ac:dyDescent="0.3">
      <c r="C11" s="135"/>
      <c r="D11" s="1"/>
      <c r="E11" s="1"/>
      <c r="F11" s="1"/>
      <c r="G11" s="1"/>
      <c r="H11" s="1"/>
      <c r="J11" s="63"/>
      <c r="K11" s="64"/>
      <c r="L11" s="64"/>
      <c r="M11" s="64"/>
      <c r="N11" s="64"/>
      <c r="O11" s="64"/>
    </row>
    <row r="12" spans="2:16" x14ac:dyDescent="0.3">
      <c r="C12" s="135"/>
      <c r="D12" s="1"/>
      <c r="E12" s="1"/>
      <c r="F12" s="1"/>
      <c r="J12" s="63"/>
      <c r="K12" s="64"/>
      <c r="L12" s="64"/>
      <c r="M12" s="64"/>
      <c r="N12" s="64"/>
      <c r="O12" s="64"/>
    </row>
    <row r="13" spans="2:16" x14ac:dyDescent="0.3">
      <c r="C13" s="135"/>
      <c r="E13" s="1"/>
      <c r="F13" s="1"/>
      <c r="I13" s="63"/>
      <c r="J13" s="63"/>
      <c r="K13" s="64"/>
      <c r="L13" s="64"/>
      <c r="M13" s="64"/>
      <c r="N13" s="64"/>
      <c r="O13" s="64"/>
      <c r="P13" s="63"/>
    </row>
    <row r="14" spans="2:16" x14ac:dyDescent="0.3">
      <c r="C14" s="135"/>
      <c r="E14" s="1"/>
      <c r="F14" s="1"/>
      <c r="I14" s="63"/>
      <c r="J14" s="63"/>
      <c r="K14" s="64"/>
      <c r="L14" s="64"/>
      <c r="M14" s="64"/>
      <c r="N14" s="64"/>
      <c r="O14" s="64"/>
      <c r="P14" s="63"/>
    </row>
    <row r="15" spans="2:16" x14ac:dyDescent="0.3">
      <c r="C15" s="135"/>
      <c r="E15" s="1"/>
      <c r="F15" s="1"/>
      <c r="I15" s="63"/>
      <c r="J15" s="63"/>
      <c r="K15" s="64"/>
      <c r="L15" s="64"/>
      <c r="M15" s="64"/>
      <c r="N15" s="64"/>
      <c r="O15" s="64"/>
      <c r="P15" s="63"/>
    </row>
    <row r="16" spans="2:16" x14ac:dyDescent="0.3">
      <c r="C16" s="135"/>
      <c r="E16" s="1"/>
      <c r="F16" s="1"/>
      <c r="I16" s="63"/>
      <c r="J16" s="63"/>
      <c r="K16" s="63"/>
      <c r="L16" s="63"/>
      <c r="M16" s="63"/>
      <c r="N16" s="63"/>
      <c r="O16" s="63"/>
      <c r="P16" s="63"/>
    </row>
    <row r="17" spans="3:16" x14ac:dyDescent="0.3">
      <c r="C17" s="135"/>
      <c r="E17" s="1"/>
      <c r="F17" s="1"/>
      <c r="I17" s="63"/>
      <c r="J17" s="63"/>
      <c r="K17" s="63"/>
      <c r="L17" s="63"/>
      <c r="M17" s="63"/>
      <c r="N17" s="63"/>
      <c r="O17" s="63"/>
      <c r="P17" s="63"/>
    </row>
    <row r="18" spans="3:16" x14ac:dyDescent="0.3">
      <c r="C18" s="135"/>
      <c r="E18" s="1"/>
      <c r="F18" s="1"/>
    </row>
    <row r="19" spans="3:16" x14ac:dyDescent="0.3">
      <c r="C19" s="135"/>
      <c r="E19" s="1"/>
      <c r="F19" s="1"/>
    </row>
    <row r="20" spans="3:16" x14ac:dyDescent="0.3">
      <c r="C20" s="135"/>
      <c r="E20" s="1"/>
      <c r="F20" s="1"/>
    </row>
    <row r="21" spans="3:16" x14ac:dyDescent="0.3">
      <c r="C21" s="135"/>
      <c r="E21" s="1"/>
      <c r="F21" s="1"/>
    </row>
    <row r="22" spans="3:16" x14ac:dyDescent="0.3">
      <c r="C22" s="135"/>
      <c r="E22" s="1"/>
      <c r="F22" s="1"/>
    </row>
  </sheetData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2"/>
  <sheetViews>
    <sheetView workbookViewId="0"/>
  </sheetViews>
  <sheetFormatPr baseColWidth="10" defaultRowHeight="14.4" x14ac:dyDescent="0.3"/>
  <cols>
    <col min="4" max="4" width="14.33203125" customWidth="1"/>
    <col min="5" max="5" width="12.5546875" customWidth="1"/>
  </cols>
  <sheetData>
    <row r="2" spans="2:16" ht="18" x14ac:dyDescent="0.3">
      <c r="B2" s="77" t="s">
        <v>216</v>
      </c>
    </row>
    <row r="3" spans="2:16" ht="15" thickBot="1" x14ac:dyDescent="0.35"/>
    <row r="4" spans="2:16" ht="15" thickBot="1" x14ac:dyDescent="0.35">
      <c r="B4" s="92"/>
      <c r="C4" s="201" t="s">
        <v>284</v>
      </c>
      <c r="D4" s="202"/>
      <c r="E4" s="202"/>
      <c r="F4" s="202"/>
      <c r="G4" s="202"/>
      <c r="H4" s="203"/>
    </row>
    <row r="5" spans="2:16" ht="17.399999999999999" thickBot="1" x14ac:dyDescent="0.35">
      <c r="B5" s="92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16" x14ac:dyDescent="0.3">
      <c r="B6" s="206" t="s">
        <v>27</v>
      </c>
      <c r="C6" s="91">
        <v>43.956043956043999</v>
      </c>
      <c r="D6" s="91">
        <v>36.325237592397002</v>
      </c>
      <c r="E6" s="91">
        <v>39.090909090909101</v>
      </c>
      <c r="F6" s="91">
        <v>48.979591836734699</v>
      </c>
      <c r="G6" s="91">
        <v>17.535545023696699</v>
      </c>
      <c r="H6" s="86">
        <v>35</v>
      </c>
      <c r="I6" s="157">
        <f>H6/100</f>
        <v>0.35</v>
      </c>
      <c r="J6" s="63"/>
      <c r="K6" s="64"/>
      <c r="L6" s="64"/>
      <c r="M6" s="64"/>
      <c r="N6" s="64"/>
      <c r="O6" s="64"/>
    </row>
    <row r="7" spans="2:16" ht="15" thickBot="1" x14ac:dyDescent="0.35">
      <c r="B7" s="205"/>
      <c r="C7" s="82" t="s">
        <v>674</v>
      </c>
      <c r="D7" s="82" t="s">
        <v>671</v>
      </c>
      <c r="E7" s="82" t="s">
        <v>669</v>
      </c>
      <c r="F7" s="82" t="s">
        <v>667</v>
      </c>
      <c r="G7" s="82" t="s">
        <v>618</v>
      </c>
      <c r="H7" s="79" t="s">
        <v>665</v>
      </c>
      <c r="J7" s="63"/>
      <c r="K7" s="64"/>
      <c r="L7" s="64"/>
      <c r="M7" s="64"/>
      <c r="N7" s="64"/>
      <c r="O7" s="64"/>
    </row>
    <row r="8" spans="2:16" x14ac:dyDescent="0.3">
      <c r="B8" s="204" t="s">
        <v>285</v>
      </c>
      <c r="C8" s="91">
        <v>56.043956043956001</v>
      </c>
      <c r="D8" s="91">
        <v>63.674762407602998</v>
      </c>
      <c r="E8" s="91">
        <v>60.909090909090899</v>
      </c>
      <c r="F8" s="91">
        <v>51.020408163265301</v>
      </c>
      <c r="G8" s="91">
        <v>82.464454976303301</v>
      </c>
      <c r="H8" s="86">
        <v>65</v>
      </c>
      <c r="I8" s="157">
        <f>H8/100</f>
        <v>0.65</v>
      </c>
      <c r="J8" s="63"/>
      <c r="K8" s="64"/>
      <c r="L8" s="64"/>
      <c r="M8" s="64"/>
      <c r="N8" s="64"/>
      <c r="O8" s="64"/>
    </row>
    <row r="9" spans="2:16" ht="15" thickBot="1" x14ac:dyDescent="0.35">
      <c r="B9" s="205"/>
      <c r="C9" s="82" t="s">
        <v>675</v>
      </c>
      <c r="D9" s="82" t="s">
        <v>672</v>
      </c>
      <c r="E9" s="82" t="s">
        <v>670</v>
      </c>
      <c r="F9" s="82" t="s">
        <v>668</v>
      </c>
      <c r="G9" s="82" t="s">
        <v>673</v>
      </c>
      <c r="H9" s="79" t="s">
        <v>666</v>
      </c>
      <c r="J9" s="63"/>
      <c r="K9" s="64"/>
      <c r="L9" s="64"/>
      <c r="M9" s="64"/>
      <c r="N9" s="64"/>
      <c r="O9" s="64"/>
    </row>
    <row r="10" spans="2:16" x14ac:dyDescent="0.3">
      <c r="J10" s="63"/>
      <c r="K10" s="64"/>
      <c r="L10" s="64"/>
      <c r="M10" s="64"/>
      <c r="N10" s="64"/>
      <c r="O10" s="64"/>
      <c r="P10" s="63"/>
    </row>
    <row r="11" spans="2:16" x14ac:dyDescent="0.3">
      <c r="C11" s="135"/>
      <c r="D11" s="1"/>
      <c r="E11" s="1"/>
      <c r="F11" s="1"/>
      <c r="G11" s="1"/>
      <c r="H11" s="1"/>
      <c r="J11" s="63"/>
      <c r="K11" s="64"/>
      <c r="L11" s="64"/>
      <c r="M11" s="64"/>
      <c r="N11" s="64"/>
      <c r="O11" s="64"/>
      <c r="P11" s="63"/>
    </row>
    <row r="12" spans="2:16" x14ac:dyDescent="0.3">
      <c r="C12" s="135"/>
      <c r="D12" s="1"/>
      <c r="E12" s="1"/>
      <c r="F12" s="1"/>
      <c r="J12" s="63"/>
      <c r="K12" s="64"/>
      <c r="L12" s="64"/>
      <c r="M12" s="64"/>
      <c r="N12" s="64"/>
      <c r="O12" s="64"/>
    </row>
    <row r="13" spans="2:16" x14ac:dyDescent="0.3">
      <c r="C13" s="135"/>
      <c r="E13" s="1"/>
      <c r="F13" s="1"/>
      <c r="J13" s="63"/>
      <c r="K13" s="64"/>
      <c r="L13" s="64"/>
      <c r="M13" s="64"/>
      <c r="N13" s="64"/>
      <c r="O13" s="64"/>
    </row>
    <row r="14" spans="2:16" x14ac:dyDescent="0.3">
      <c r="C14" s="135"/>
      <c r="E14" s="1"/>
      <c r="F14" s="1"/>
      <c r="I14" s="63"/>
      <c r="J14" s="63"/>
      <c r="K14" s="64"/>
      <c r="L14" s="64"/>
      <c r="M14" s="64"/>
      <c r="N14" s="64"/>
      <c r="O14" s="64"/>
      <c r="P14" s="63"/>
    </row>
    <row r="15" spans="2:16" x14ac:dyDescent="0.3">
      <c r="C15" s="135"/>
      <c r="E15" s="1"/>
      <c r="F15" s="1"/>
      <c r="I15" s="63"/>
      <c r="J15" s="63"/>
      <c r="K15" s="64"/>
      <c r="L15" s="64"/>
      <c r="M15" s="64"/>
      <c r="N15" s="64"/>
      <c r="O15" s="64"/>
      <c r="P15" s="63"/>
    </row>
    <row r="16" spans="2:16" x14ac:dyDescent="0.3">
      <c r="C16" s="135"/>
      <c r="E16" s="1"/>
      <c r="F16" s="1"/>
      <c r="I16" s="63"/>
      <c r="J16" s="63"/>
      <c r="K16" s="64"/>
      <c r="L16" s="64"/>
      <c r="M16" s="64"/>
      <c r="N16" s="64"/>
      <c r="O16" s="64"/>
      <c r="P16" s="63"/>
    </row>
    <row r="17" spans="3:16" x14ac:dyDescent="0.3">
      <c r="C17" s="135"/>
      <c r="E17" s="1"/>
      <c r="F17" s="1"/>
      <c r="I17" s="63"/>
      <c r="J17" s="63"/>
      <c r="K17" s="64"/>
      <c r="L17" s="64"/>
      <c r="M17" s="64"/>
      <c r="N17" s="64"/>
      <c r="O17" s="64"/>
      <c r="P17" s="63"/>
    </row>
    <row r="18" spans="3:16" x14ac:dyDescent="0.3">
      <c r="C18" s="135"/>
      <c r="E18" s="1"/>
      <c r="F18" s="1"/>
      <c r="I18" s="63"/>
      <c r="J18" s="63"/>
      <c r="K18" s="63"/>
      <c r="L18" s="63"/>
      <c r="M18" s="63"/>
      <c r="N18" s="63"/>
      <c r="O18" s="63"/>
      <c r="P18" s="63"/>
    </row>
    <row r="19" spans="3:16" x14ac:dyDescent="0.3">
      <c r="C19" s="135"/>
      <c r="E19" s="1"/>
      <c r="F19" s="1"/>
      <c r="K19" s="1"/>
    </row>
    <row r="20" spans="3:16" x14ac:dyDescent="0.3">
      <c r="C20" s="135"/>
      <c r="E20" s="1"/>
      <c r="F20" s="1"/>
    </row>
    <row r="21" spans="3:16" x14ac:dyDescent="0.3">
      <c r="C21" s="135"/>
      <c r="E21" s="1"/>
      <c r="F21" s="1"/>
    </row>
    <row r="22" spans="3:16" x14ac:dyDescent="0.3">
      <c r="C22" s="135"/>
      <c r="E22" s="1"/>
      <c r="F22" s="1"/>
    </row>
  </sheetData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72"/>
  <sheetViews>
    <sheetView zoomScaleNormal="100" workbookViewId="0"/>
  </sheetViews>
  <sheetFormatPr baseColWidth="10" defaultRowHeight="14.4" x14ac:dyDescent="0.3"/>
  <cols>
    <col min="2" max="2" width="20.44140625" customWidth="1"/>
    <col min="4" max="4" width="14.109375" customWidth="1"/>
    <col min="5" max="5" width="12.109375" customWidth="1"/>
    <col min="7" max="7" width="12.109375" customWidth="1"/>
  </cols>
  <sheetData>
    <row r="2" spans="2:16" ht="18" x14ac:dyDescent="0.3">
      <c r="B2" s="77" t="s">
        <v>216</v>
      </c>
    </row>
    <row r="3" spans="2:16" ht="15" thickBot="1" x14ac:dyDescent="0.35">
      <c r="N3" s="156"/>
    </row>
    <row r="4" spans="2:16" ht="15" thickBot="1" x14ac:dyDescent="0.35">
      <c r="B4" s="92"/>
      <c r="C4" s="201" t="s">
        <v>286</v>
      </c>
      <c r="D4" s="202"/>
      <c r="E4" s="202"/>
      <c r="F4" s="202"/>
      <c r="G4" s="202"/>
      <c r="H4" s="203"/>
      <c r="K4" s="223"/>
      <c r="L4" s="163"/>
      <c r="M4" s="164"/>
    </row>
    <row r="5" spans="2:16" ht="17.399999999999999" thickBot="1" x14ac:dyDescent="0.35">
      <c r="B5" s="92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  <c r="J5" s="63"/>
      <c r="K5" s="223"/>
      <c r="L5" s="163"/>
      <c r="M5" s="164"/>
      <c r="N5" s="63"/>
      <c r="O5" s="63"/>
      <c r="P5" s="63"/>
    </row>
    <row r="6" spans="2:16" x14ac:dyDescent="0.3">
      <c r="B6" s="224" t="s">
        <v>82</v>
      </c>
      <c r="C6" s="149">
        <v>0</v>
      </c>
      <c r="D6" s="91">
        <v>3.3232628398791499</v>
      </c>
      <c r="E6" s="91">
        <v>0.87719298245613997</v>
      </c>
      <c r="F6" s="91">
        <v>0</v>
      </c>
      <c r="G6" s="91">
        <v>2.6315789473684199</v>
      </c>
      <c r="H6" s="86">
        <v>2.2225851539610502</v>
      </c>
      <c r="I6" s="157">
        <f>H6/100</f>
        <v>2.22258515396105E-2</v>
      </c>
      <c r="J6" s="63"/>
      <c r="K6" s="223"/>
      <c r="L6" s="165"/>
      <c r="M6" s="164"/>
      <c r="N6" s="64"/>
      <c r="O6" s="64"/>
      <c r="P6" s="63"/>
    </row>
    <row r="7" spans="2:16" ht="15" thickBot="1" x14ac:dyDescent="0.35">
      <c r="B7" s="225"/>
      <c r="C7" s="82" t="s">
        <v>518</v>
      </c>
      <c r="D7" s="82" t="s">
        <v>706</v>
      </c>
      <c r="E7" s="82" t="s">
        <v>450</v>
      </c>
      <c r="F7" s="82" t="s">
        <v>518</v>
      </c>
      <c r="G7" s="82" t="s">
        <v>719</v>
      </c>
      <c r="H7" s="79" t="s">
        <v>676</v>
      </c>
      <c r="J7" s="63"/>
      <c r="K7" s="223"/>
      <c r="L7" s="165"/>
      <c r="M7" s="164"/>
      <c r="N7" s="64"/>
      <c r="O7" s="64"/>
      <c r="P7" s="63"/>
    </row>
    <row r="8" spans="2:16" x14ac:dyDescent="0.3">
      <c r="B8" s="226" t="s">
        <v>83</v>
      </c>
      <c r="C8" s="91">
        <v>0</v>
      </c>
      <c r="D8" s="91">
        <v>6.2437059415911396</v>
      </c>
      <c r="E8" s="91">
        <v>0.87719298245613997</v>
      </c>
      <c r="F8" s="91">
        <v>1.98019801980198</v>
      </c>
      <c r="G8" s="91">
        <v>0.43859649122806998</v>
      </c>
      <c r="H8" s="86">
        <v>3.3490533786679402</v>
      </c>
      <c r="I8" s="157">
        <f t="shared" ref="I8:I38" si="0">H8/100</f>
        <v>3.3490533786679405E-2</v>
      </c>
      <c r="J8" s="63"/>
      <c r="K8" s="223"/>
      <c r="L8" s="165"/>
      <c r="M8" s="164"/>
      <c r="N8" s="64"/>
      <c r="O8" s="64"/>
      <c r="P8" s="63"/>
    </row>
    <row r="9" spans="2:16" ht="15" thickBot="1" x14ac:dyDescent="0.35">
      <c r="B9" s="205"/>
      <c r="C9" s="82" t="s">
        <v>518</v>
      </c>
      <c r="D9" s="82" t="s">
        <v>707</v>
      </c>
      <c r="E9" s="82" t="s">
        <v>450</v>
      </c>
      <c r="F9" s="82" t="s">
        <v>692</v>
      </c>
      <c r="G9" s="82" t="s">
        <v>720</v>
      </c>
      <c r="H9" s="79" t="s">
        <v>677</v>
      </c>
      <c r="J9" s="63"/>
      <c r="K9" s="223"/>
      <c r="L9" s="165"/>
      <c r="M9" s="164"/>
      <c r="N9" s="64"/>
      <c r="O9" s="64"/>
      <c r="P9" s="63"/>
    </row>
    <row r="10" spans="2:16" x14ac:dyDescent="0.3">
      <c r="B10" s="204" t="s">
        <v>84</v>
      </c>
      <c r="C10" s="91">
        <v>0.99009900990098998</v>
      </c>
      <c r="D10" s="91">
        <v>1.9133937562940599</v>
      </c>
      <c r="E10" s="91">
        <v>9.6491228070175392</v>
      </c>
      <c r="F10" s="91">
        <v>0.99009900990098998</v>
      </c>
      <c r="G10" s="91">
        <v>9.2105263157894708</v>
      </c>
      <c r="H10" s="86">
        <v>3.4685908961249798</v>
      </c>
      <c r="I10" s="157">
        <f t="shared" si="0"/>
        <v>3.4685908961249796E-2</v>
      </c>
      <c r="J10" s="63"/>
      <c r="K10" s="223"/>
      <c r="L10" s="165"/>
      <c r="M10" s="164"/>
      <c r="N10" s="64"/>
      <c r="O10" s="64"/>
      <c r="P10" s="63"/>
    </row>
    <row r="11" spans="2:16" ht="15" thickBot="1" x14ac:dyDescent="0.35">
      <c r="B11" s="205"/>
      <c r="C11" s="82" t="s">
        <v>940</v>
      </c>
      <c r="D11" s="82" t="s">
        <v>708</v>
      </c>
      <c r="E11" s="82" t="s">
        <v>700</v>
      </c>
      <c r="F11" s="82" t="s">
        <v>693</v>
      </c>
      <c r="G11" s="82" t="s">
        <v>721</v>
      </c>
      <c r="H11" s="79" t="s">
        <v>678</v>
      </c>
      <c r="J11" s="63"/>
      <c r="K11" s="223"/>
      <c r="L11" s="165"/>
      <c r="M11" s="164"/>
      <c r="N11" s="64"/>
      <c r="O11" s="64"/>
      <c r="P11" s="63"/>
    </row>
    <row r="12" spans="2:16" x14ac:dyDescent="0.3">
      <c r="B12" s="204" t="s">
        <v>85</v>
      </c>
      <c r="C12" s="91">
        <v>0</v>
      </c>
      <c r="D12" s="91">
        <v>4.1289023162134901</v>
      </c>
      <c r="E12" s="91">
        <v>1.7543859649122799</v>
      </c>
      <c r="F12" s="91">
        <v>0</v>
      </c>
      <c r="G12" s="91">
        <v>5.4824561403508802</v>
      </c>
      <c r="H12" s="86">
        <v>3.2239646832871398</v>
      </c>
      <c r="I12" s="157">
        <f t="shared" si="0"/>
        <v>3.2239646832871401E-2</v>
      </c>
      <c r="J12" s="63"/>
      <c r="K12" s="223"/>
      <c r="L12" s="165"/>
      <c r="M12" s="164"/>
      <c r="N12" s="64"/>
      <c r="O12" s="64"/>
      <c r="P12" s="63"/>
    </row>
    <row r="13" spans="2:16" ht="15" thickBot="1" x14ac:dyDescent="0.35">
      <c r="B13" s="205"/>
      <c r="C13" s="82" t="s">
        <v>518</v>
      </c>
      <c r="D13" s="82" t="s">
        <v>709</v>
      </c>
      <c r="E13" s="82" t="s">
        <v>557</v>
      </c>
      <c r="F13" s="82" t="s">
        <v>518</v>
      </c>
      <c r="G13" s="82" t="s">
        <v>722</v>
      </c>
      <c r="H13" s="79" t="s">
        <v>679</v>
      </c>
      <c r="J13" s="63"/>
      <c r="K13" s="223"/>
      <c r="L13" s="165"/>
      <c r="M13" s="164"/>
      <c r="N13" s="64"/>
      <c r="O13" s="64"/>
      <c r="P13" s="63"/>
    </row>
    <row r="14" spans="2:16" x14ac:dyDescent="0.3">
      <c r="B14" s="204" t="s">
        <v>40</v>
      </c>
      <c r="C14" s="91">
        <v>0</v>
      </c>
      <c r="D14" s="91">
        <v>0.60422960725075503</v>
      </c>
      <c r="E14" s="91">
        <v>0.87719298245613997</v>
      </c>
      <c r="F14" s="91">
        <v>0</v>
      </c>
      <c r="G14" s="91">
        <v>14.692982456140401</v>
      </c>
      <c r="H14" s="86">
        <v>3.2048372663412001</v>
      </c>
      <c r="I14" s="157">
        <f t="shared" si="0"/>
        <v>3.2048372663412004E-2</v>
      </c>
      <c r="J14" s="63"/>
      <c r="K14" s="223"/>
      <c r="L14" s="165"/>
      <c r="M14" s="164"/>
      <c r="N14" s="64"/>
      <c r="O14" s="64"/>
      <c r="P14" s="63"/>
    </row>
    <row r="15" spans="2:16" ht="15" thickBot="1" x14ac:dyDescent="0.35">
      <c r="B15" s="205"/>
      <c r="C15" s="82" t="s">
        <v>518</v>
      </c>
      <c r="D15" s="82" t="s">
        <v>710</v>
      </c>
      <c r="E15" s="82" t="s">
        <v>450</v>
      </c>
      <c r="F15" s="82" t="s">
        <v>518</v>
      </c>
      <c r="G15" s="82" t="s">
        <v>723</v>
      </c>
      <c r="H15" s="79" t="s">
        <v>680</v>
      </c>
      <c r="J15" s="63"/>
      <c r="K15" s="223"/>
      <c r="L15" s="165"/>
      <c r="M15" s="164"/>
      <c r="N15" s="64"/>
      <c r="O15" s="64"/>
      <c r="P15" s="63"/>
    </row>
    <row r="16" spans="2:16" x14ac:dyDescent="0.3">
      <c r="B16" s="204" t="s">
        <v>86</v>
      </c>
      <c r="C16" s="91">
        <v>1.6447368421052599</v>
      </c>
      <c r="D16" s="91">
        <v>8.3585095669687792</v>
      </c>
      <c r="E16" s="91">
        <v>3.5087719298245599</v>
      </c>
      <c r="F16" s="91">
        <v>3.9603960396039599</v>
      </c>
      <c r="G16" s="91">
        <v>2.8508771929824599</v>
      </c>
      <c r="H16" s="86">
        <v>5.4413023826293001</v>
      </c>
      <c r="I16" s="157">
        <f t="shared" si="0"/>
        <v>5.4413023826293004E-2</v>
      </c>
      <c r="J16" s="63"/>
      <c r="K16" s="223"/>
      <c r="L16" s="165"/>
      <c r="M16" s="164"/>
      <c r="N16" s="64"/>
      <c r="O16" s="64"/>
      <c r="P16" s="63"/>
    </row>
    <row r="17" spans="2:16" ht="15" thickBot="1" x14ac:dyDescent="0.35">
      <c r="B17" s="205"/>
      <c r="C17" s="82" t="s">
        <v>733</v>
      </c>
      <c r="D17" s="82" t="s">
        <v>711</v>
      </c>
      <c r="E17" s="82" t="s">
        <v>571</v>
      </c>
      <c r="F17" s="82" t="s">
        <v>694</v>
      </c>
      <c r="G17" s="82" t="s">
        <v>724</v>
      </c>
      <c r="H17" s="79" t="s">
        <v>681</v>
      </c>
      <c r="J17" s="63"/>
      <c r="K17" s="223"/>
      <c r="L17" s="165"/>
      <c r="M17" s="164"/>
      <c r="N17" s="64"/>
      <c r="O17" s="64"/>
      <c r="P17" s="63"/>
    </row>
    <row r="18" spans="2:16" x14ac:dyDescent="0.3">
      <c r="B18" s="204" t="s">
        <v>87</v>
      </c>
      <c r="C18" s="91">
        <v>84.210526315789494</v>
      </c>
      <c r="D18" s="91">
        <v>2.4169184290030201</v>
      </c>
      <c r="E18" s="91">
        <v>3.5087719298245599</v>
      </c>
      <c r="F18" s="91">
        <v>5.9405940594059397</v>
      </c>
      <c r="G18" s="91">
        <v>1.7543859649122799</v>
      </c>
      <c r="H18" s="86">
        <v>19.781891910094998</v>
      </c>
      <c r="I18" s="157">
        <f t="shared" si="0"/>
        <v>0.19781891910094998</v>
      </c>
      <c r="J18" s="63"/>
      <c r="K18" s="223"/>
      <c r="L18" s="165"/>
      <c r="M18" s="164"/>
      <c r="N18" s="64"/>
      <c r="O18" s="64"/>
      <c r="P18" s="63"/>
    </row>
    <row r="19" spans="2:16" ht="15" thickBot="1" x14ac:dyDescent="0.35">
      <c r="B19" s="205"/>
      <c r="C19" s="82" t="s">
        <v>734</v>
      </c>
      <c r="D19" s="82" t="s">
        <v>712</v>
      </c>
      <c r="E19" s="82" t="s">
        <v>571</v>
      </c>
      <c r="F19" s="82" t="s">
        <v>695</v>
      </c>
      <c r="G19" s="82" t="s">
        <v>725</v>
      </c>
      <c r="H19" s="79" t="s">
        <v>682</v>
      </c>
      <c r="J19" s="63"/>
      <c r="K19" s="223"/>
      <c r="L19" s="165"/>
      <c r="M19" s="164"/>
      <c r="N19" s="64"/>
      <c r="O19" s="64"/>
      <c r="P19" s="63"/>
    </row>
    <row r="20" spans="2:16" x14ac:dyDescent="0.3">
      <c r="B20" s="204" t="s">
        <v>88</v>
      </c>
      <c r="C20" s="91">
        <v>1.6447368421052599</v>
      </c>
      <c r="D20" s="91">
        <v>25.176233635448099</v>
      </c>
      <c r="E20" s="91">
        <v>14.912280701754399</v>
      </c>
      <c r="F20" s="91">
        <v>34.653465346534702</v>
      </c>
      <c r="G20" s="91">
        <v>4.3859649122807003</v>
      </c>
      <c r="H20" s="86">
        <v>16.0811250600043</v>
      </c>
      <c r="I20" s="157">
        <f t="shared" si="0"/>
        <v>0.160811250600043</v>
      </c>
      <c r="J20" s="63"/>
      <c r="K20" s="223"/>
      <c r="L20" s="165"/>
      <c r="M20" s="164"/>
      <c r="N20" s="64"/>
      <c r="O20" s="64"/>
      <c r="P20" s="63"/>
    </row>
    <row r="21" spans="2:16" ht="15" thickBot="1" x14ac:dyDescent="0.35">
      <c r="B21" s="205"/>
      <c r="C21" s="82" t="s">
        <v>733</v>
      </c>
      <c r="D21" s="82" t="s">
        <v>713</v>
      </c>
      <c r="E21" s="82" t="s">
        <v>701</v>
      </c>
      <c r="F21" s="82" t="s">
        <v>696</v>
      </c>
      <c r="G21" s="82" t="s">
        <v>726</v>
      </c>
      <c r="H21" s="79" t="s">
        <v>683</v>
      </c>
      <c r="J21" s="63"/>
      <c r="K21" s="64"/>
      <c r="L21" s="64"/>
      <c r="M21" s="64"/>
      <c r="N21" s="64"/>
      <c r="O21" s="64"/>
      <c r="P21" s="63"/>
    </row>
    <row r="22" spans="2:16" x14ac:dyDescent="0.3">
      <c r="B22" s="204" t="s">
        <v>89</v>
      </c>
      <c r="C22" s="91">
        <v>1.31578947368421</v>
      </c>
      <c r="D22" s="91">
        <v>0.60422960725075503</v>
      </c>
      <c r="E22" s="91">
        <v>15.789473684210501</v>
      </c>
      <c r="F22" s="91">
        <v>2.9702970297029698</v>
      </c>
      <c r="G22" s="91">
        <v>4.8245614035087696</v>
      </c>
      <c r="H22" s="86">
        <v>2.4094191340169901</v>
      </c>
      <c r="I22" s="157">
        <f t="shared" si="0"/>
        <v>2.40941913401699E-2</v>
      </c>
      <c r="J22" s="63"/>
      <c r="K22" s="64"/>
      <c r="L22" s="64"/>
      <c r="M22" s="64"/>
      <c r="N22" s="64"/>
      <c r="O22" s="64"/>
      <c r="P22" s="63"/>
    </row>
    <row r="23" spans="2:16" ht="15" thickBot="1" x14ac:dyDescent="0.35">
      <c r="B23" s="205"/>
      <c r="C23" s="82" t="s">
        <v>735</v>
      </c>
      <c r="D23" s="82" t="s">
        <v>710</v>
      </c>
      <c r="E23" s="82" t="s">
        <v>702</v>
      </c>
      <c r="F23" s="82" t="s">
        <v>697</v>
      </c>
      <c r="G23" s="82" t="s">
        <v>727</v>
      </c>
      <c r="H23" s="79" t="s">
        <v>684</v>
      </c>
      <c r="J23" s="63"/>
      <c r="K23" s="63"/>
      <c r="L23" s="63"/>
      <c r="M23" s="63"/>
      <c r="N23" s="63"/>
      <c r="O23" s="63"/>
    </row>
    <row r="24" spans="2:16" x14ac:dyDescent="0.3">
      <c r="B24" s="204" t="s">
        <v>90</v>
      </c>
      <c r="C24" s="91">
        <v>0.32894736842105299</v>
      </c>
      <c r="D24" s="91">
        <v>1.4098690835851</v>
      </c>
      <c r="E24" s="91">
        <v>0.87719298245613997</v>
      </c>
      <c r="F24" s="91">
        <v>0.99009900990098998</v>
      </c>
      <c r="G24" s="91">
        <v>9.2105263157894708</v>
      </c>
      <c r="H24" s="86">
        <v>2.6554383386034801</v>
      </c>
      <c r="I24" s="157">
        <f t="shared" si="0"/>
        <v>2.6554383386034802E-2</v>
      </c>
      <c r="J24" s="135"/>
      <c r="K24" s="1"/>
      <c r="L24" s="1"/>
      <c r="M24" s="1"/>
      <c r="N24" s="63"/>
      <c r="O24" s="63"/>
    </row>
    <row r="25" spans="2:16" ht="15" thickBot="1" x14ac:dyDescent="0.35">
      <c r="B25" s="205"/>
      <c r="C25" s="82" t="s">
        <v>736</v>
      </c>
      <c r="D25" s="82" t="s">
        <v>714</v>
      </c>
      <c r="E25" s="82" t="s">
        <v>450</v>
      </c>
      <c r="F25" s="82" t="s">
        <v>693</v>
      </c>
      <c r="G25" s="82" t="s">
        <v>721</v>
      </c>
      <c r="H25" s="79" t="s">
        <v>685</v>
      </c>
      <c r="J25" s="135"/>
      <c r="K25" s="1"/>
      <c r="L25" s="1"/>
      <c r="M25" s="1"/>
      <c r="N25" s="63"/>
      <c r="O25" s="63"/>
    </row>
    <row r="26" spans="2:16" x14ac:dyDescent="0.3">
      <c r="B26" s="204" t="s">
        <v>91</v>
      </c>
      <c r="C26" s="91">
        <v>0.32894736842105299</v>
      </c>
      <c r="D26" s="91">
        <v>0.50352467270896295</v>
      </c>
      <c r="E26" s="91">
        <v>3.5087719298245599</v>
      </c>
      <c r="F26" s="91">
        <v>0</v>
      </c>
      <c r="G26" s="91">
        <v>5.04385964912281</v>
      </c>
      <c r="H26" s="86">
        <v>1.4724064406023001</v>
      </c>
      <c r="I26" s="157">
        <f t="shared" si="0"/>
        <v>1.4724064406023E-2</v>
      </c>
      <c r="J26" s="135"/>
      <c r="K26" s="1"/>
      <c r="L26" s="1"/>
      <c r="M26" s="1"/>
    </row>
    <row r="27" spans="2:16" ht="15" thickBot="1" x14ac:dyDescent="0.35">
      <c r="B27" s="205"/>
      <c r="C27" s="82" t="s">
        <v>736</v>
      </c>
      <c r="D27" s="82" t="s">
        <v>715</v>
      </c>
      <c r="E27" s="82" t="s">
        <v>571</v>
      </c>
      <c r="F27" s="82" t="s">
        <v>518</v>
      </c>
      <c r="G27" s="82" t="s">
        <v>728</v>
      </c>
      <c r="H27" s="79" t="s">
        <v>686</v>
      </c>
      <c r="J27" s="135"/>
      <c r="K27" s="1"/>
      <c r="L27" s="1"/>
      <c r="M27" s="1"/>
    </row>
    <row r="28" spans="2:16" x14ac:dyDescent="0.3">
      <c r="B28" s="204" t="s">
        <v>92</v>
      </c>
      <c r="C28" s="91">
        <v>0.99009900990098998</v>
      </c>
      <c r="D28" s="91">
        <v>8.6606243705941601</v>
      </c>
      <c r="E28" s="91">
        <v>4.3859649122807003</v>
      </c>
      <c r="F28" s="91">
        <v>11.881188118811901</v>
      </c>
      <c r="G28" s="91">
        <v>3.2894736842105301</v>
      </c>
      <c r="H28" s="86">
        <v>5.92995988351751</v>
      </c>
      <c r="I28" s="157">
        <f t="shared" si="0"/>
        <v>5.9299598835175098E-2</v>
      </c>
      <c r="J28" s="166"/>
      <c r="K28" s="1"/>
      <c r="L28" s="1"/>
      <c r="M28" s="1"/>
    </row>
    <row r="29" spans="2:16" ht="15" thickBot="1" x14ac:dyDescent="0.35">
      <c r="B29" s="205"/>
      <c r="C29" s="82" t="s">
        <v>940</v>
      </c>
      <c r="D29" s="82" t="s">
        <v>716</v>
      </c>
      <c r="E29" s="82" t="s">
        <v>703</v>
      </c>
      <c r="F29" s="82" t="s">
        <v>698</v>
      </c>
      <c r="G29" s="82" t="s">
        <v>480</v>
      </c>
      <c r="H29" s="79" t="s">
        <v>687</v>
      </c>
      <c r="J29" s="135"/>
      <c r="L29" s="1"/>
      <c r="M29" s="1"/>
    </row>
    <row r="30" spans="2:16" x14ac:dyDescent="0.3">
      <c r="B30" s="204" t="s">
        <v>93</v>
      </c>
      <c r="C30" s="91">
        <v>0</v>
      </c>
      <c r="D30" s="91">
        <v>0.40281973816716998</v>
      </c>
      <c r="E30" s="91">
        <v>0</v>
      </c>
      <c r="F30" s="91">
        <v>0</v>
      </c>
      <c r="G30" s="91">
        <v>0.21929824561403499</v>
      </c>
      <c r="H30" s="86">
        <v>0.24489844253995299</v>
      </c>
      <c r="I30" s="157">
        <f t="shared" si="0"/>
        <v>2.4489844253995298E-3</v>
      </c>
      <c r="J30" s="135"/>
      <c r="L30" s="1"/>
      <c r="M30" s="1"/>
    </row>
    <row r="31" spans="2:16" ht="15" thickBot="1" x14ac:dyDescent="0.35">
      <c r="B31" s="205"/>
      <c r="C31" s="82" t="s">
        <v>518</v>
      </c>
      <c r="D31" s="82" t="s">
        <v>717</v>
      </c>
      <c r="E31" s="82" t="s">
        <v>518</v>
      </c>
      <c r="F31" s="82" t="s">
        <v>518</v>
      </c>
      <c r="G31" s="82" t="s">
        <v>729</v>
      </c>
      <c r="H31" s="79" t="s">
        <v>688</v>
      </c>
      <c r="J31" s="135"/>
      <c r="L31" s="1"/>
      <c r="M31" s="1"/>
    </row>
    <row r="32" spans="2:16" x14ac:dyDescent="0.3">
      <c r="B32" s="204" t="s">
        <v>94</v>
      </c>
      <c r="C32" s="91">
        <v>0</v>
      </c>
      <c r="D32" s="91">
        <v>0.60422960725075503</v>
      </c>
      <c r="E32" s="91">
        <v>0.87719298245613997</v>
      </c>
      <c r="F32" s="91">
        <v>2.9702970297029698</v>
      </c>
      <c r="G32" s="91">
        <v>0.87719298245613997</v>
      </c>
      <c r="H32" s="86">
        <v>0.64687829167251398</v>
      </c>
      <c r="I32" s="157">
        <f t="shared" si="0"/>
        <v>6.4687829167251396E-3</v>
      </c>
      <c r="J32" s="135"/>
      <c r="L32" s="1"/>
      <c r="M32" s="1"/>
    </row>
    <row r="33" spans="2:13" ht="15" thickBot="1" x14ac:dyDescent="0.35">
      <c r="B33" s="205"/>
      <c r="C33" s="82" t="s">
        <v>518</v>
      </c>
      <c r="D33" s="82" t="s">
        <v>710</v>
      </c>
      <c r="E33" s="82" t="s">
        <v>450</v>
      </c>
      <c r="F33" s="82" t="s">
        <v>697</v>
      </c>
      <c r="G33" s="82" t="s">
        <v>730</v>
      </c>
      <c r="H33" s="79" t="s">
        <v>689</v>
      </c>
      <c r="J33" s="135"/>
      <c r="L33" s="1"/>
      <c r="M33" s="1"/>
    </row>
    <row r="34" spans="2:13" x14ac:dyDescent="0.3">
      <c r="B34" s="204" t="s">
        <v>95</v>
      </c>
      <c r="C34" s="91">
        <v>0</v>
      </c>
      <c r="D34" s="91">
        <v>0.60422960725075503</v>
      </c>
      <c r="E34" s="91">
        <v>0</v>
      </c>
      <c r="F34" s="91">
        <v>0.99009900990098998</v>
      </c>
      <c r="G34" s="91">
        <v>8.1140350877192997</v>
      </c>
      <c r="H34" s="86">
        <v>1.9259560143290599</v>
      </c>
      <c r="I34" s="157">
        <f t="shared" si="0"/>
        <v>1.92595601432906E-2</v>
      </c>
      <c r="J34" s="135"/>
      <c r="L34" s="1"/>
      <c r="M34" s="1"/>
    </row>
    <row r="35" spans="2:13" ht="15" thickBot="1" x14ac:dyDescent="0.35">
      <c r="B35" s="205"/>
      <c r="C35" s="82" t="s">
        <v>518</v>
      </c>
      <c r="D35" s="82" t="s">
        <v>710</v>
      </c>
      <c r="E35" s="82" t="s">
        <v>518</v>
      </c>
      <c r="F35" s="82" t="s">
        <v>693</v>
      </c>
      <c r="G35" s="82" t="s">
        <v>731</v>
      </c>
      <c r="H35" s="79" t="s">
        <v>690</v>
      </c>
      <c r="J35" s="135"/>
      <c r="K35" s="1"/>
      <c r="L35" s="1"/>
      <c r="M35" s="1"/>
    </row>
    <row r="36" spans="2:13" x14ac:dyDescent="0.3">
      <c r="B36" s="204" t="s">
        <v>96</v>
      </c>
      <c r="C36" s="91">
        <v>2.3026315789473699</v>
      </c>
      <c r="D36" s="91">
        <v>8.3585095669687792</v>
      </c>
      <c r="E36" s="91">
        <v>8.7719298245614006</v>
      </c>
      <c r="F36" s="91">
        <v>11.881188118811901</v>
      </c>
      <c r="G36" s="91">
        <v>1.7543859649122799</v>
      </c>
      <c r="H36" s="86">
        <v>5.9683025897039803</v>
      </c>
      <c r="I36" s="157">
        <f t="shared" si="0"/>
        <v>5.9683025897039804E-2</v>
      </c>
      <c r="J36" s="135"/>
      <c r="K36" s="1"/>
      <c r="L36" s="1"/>
      <c r="M36" s="1"/>
    </row>
    <row r="37" spans="2:13" ht="15" thickBot="1" x14ac:dyDescent="0.35">
      <c r="B37" s="205"/>
      <c r="C37" s="82" t="s">
        <v>737</v>
      </c>
      <c r="D37" s="82" t="s">
        <v>711</v>
      </c>
      <c r="E37" s="82" t="s">
        <v>704</v>
      </c>
      <c r="F37" s="82" t="s">
        <v>698</v>
      </c>
      <c r="G37" s="82" t="s">
        <v>725</v>
      </c>
      <c r="H37" s="79" t="s">
        <v>687</v>
      </c>
      <c r="J37" s="135"/>
      <c r="K37" s="1"/>
      <c r="L37" s="1"/>
      <c r="M37" s="1"/>
    </row>
    <row r="38" spans="2:13" x14ac:dyDescent="0.3">
      <c r="B38" s="204" t="s">
        <v>29</v>
      </c>
      <c r="C38" s="91">
        <v>6.25</v>
      </c>
      <c r="D38" s="91">
        <v>26.686807653574999</v>
      </c>
      <c r="E38" s="91">
        <v>29.824561403508799</v>
      </c>
      <c r="F38" s="91">
        <v>20.7920792079208</v>
      </c>
      <c r="G38" s="91">
        <v>25.219298245613999</v>
      </c>
      <c r="H38" s="86">
        <v>21.973390133903202</v>
      </c>
      <c r="I38" s="157">
        <f t="shared" si="0"/>
        <v>0.21973390133903201</v>
      </c>
      <c r="J38" s="135"/>
      <c r="K38" s="1"/>
      <c r="L38" s="1"/>
      <c r="M38" s="1"/>
    </row>
    <row r="39" spans="2:13" ht="15" thickBot="1" x14ac:dyDescent="0.35">
      <c r="B39" s="205"/>
      <c r="C39" s="82" t="s">
        <v>548</v>
      </c>
      <c r="D39" s="82" t="s">
        <v>718</v>
      </c>
      <c r="E39" s="82" t="s">
        <v>705</v>
      </c>
      <c r="F39" s="82" t="s">
        <v>699</v>
      </c>
      <c r="G39" s="82" t="s">
        <v>732</v>
      </c>
      <c r="H39" s="79" t="s">
        <v>691</v>
      </c>
      <c r="J39" s="135"/>
      <c r="L39" s="1"/>
      <c r="M39" s="1"/>
    </row>
    <row r="40" spans="2:13" x14ac:dyDescent="0.3">
      <c r="J40" s="135"/>
      <c r="L40" s="1"/>
      <c r="M40" s="1"/>
    </row>
    <row r="41" spans="2:13" x14ac:dyDescent="0.3">
      <c r="C41" s="1"/>
      <c r="D41" s="1"/>
      <c r="E41" s="1"/>
      <c r="F41" s="1"/>
      <c r="G41" s="1"/>
      <c r="H41" s="1"/>
    </row>
    <row r="43" spans="2:13" ht="15" thickBot="1" x14ac:dyDescent="0.35"/>
    <row r="44" spans="2:13" ht="15" customHeight="1" thickBot="1" x14ac:dyDescent="0.35">
      <c r="C44" s="175" t="s">
        <v>82</v>
      </c>
    </row>
    <row r="45" spans="2:13" ht="25.8" thickBot="1" x14ac:dyDescent="0.35">
      <c r="C45" s="176" t="s">
        <v>83</v>
      </c>
    </row>
    <row r="46" spans="2:13" ht="15" thickBot="1" x14ac:dyDescent="0.35">
      <c r="C46" s="177" t="s">
        <v>84</v>
      </c>
    </row>
    <row r="47" spans="2:13" ht="17.399999999999999" thickBot="1" x14ac:dyDescent="0.35">
      <c r="C47" s="177" t="s">
        <v>85</v>
      </c>
    </row>
    <row r="48" spans="2:13" ht="15" thickBot="1" x14ac:dyDescent="0.35">
      <c r="C48" s="177" t="s">
        <v>40</v>
      </c>
    </row>
    <row r="49" spans="3:3" ht="15" thickBot="1" x14ac:dyDescent="0.35">
      <c r="C49" s="177" t="s">
        <v>86</v>
      </c>
    </row>
    <row r="50" spans="3:3" ht="25.8" thickBot="1" x14ac:dyDescent="0.35">
      <c r="C50" s="177" t="s">
        <v>87</v>
      </c>
    </row>
    <row r="51" spans="3:3" ht="15" thickBot="1" x14ac:dyDescent="0.35">
      <c r="C51" s="177" t="s">
        <v>88</v>
      </c>
    </row>
    <row r="52" spans="3:3" ht="17.399999999999999" thickBot="1" x14ac:dyDescent="0.35">
      <c r="C52" s="177" t="s">
        <v>89</v>
      </c>
    </row>
    <row r="53" spans="3:3" ht="15" thickBot="1" x14ac:dyDescent="0.35">
      <c r="C53" s="177" t="s">
        <v>90</v>
      </c>
    </row>
    <row r="54" spans="3:3" ht="42.6" thickBot="1" x14ac:dyDescent="0.35">
      <c r="C54" s="177" t="s">
        <v>91</v>
      </c>
    </row>
    <row r="55" spans="3:3" ht="17.399999999999999" thickBot="1" x14ac:dyDescent="0.35">
      <c r="C55" s="177" t="s">
        <v>92</v>
      </c>
    </row>
    <row r="56" spans="3:3" ht="15" customHeight="1" thickBot="1" x14ac:dyDescent="0.35">
      <c r="C56" s="177" t="s">
        <v>93</v>
      </c>
    </row>
    <row r="57" spans="3:3" ht="34.200000000000003" thickBot="1" x14ac:dyDescent="0.35">
      <c r="C57" s="177" t="s">
        <v>94</v>
      </c>
    </row>
    <row r="58" spans="3:3" ht="34.200000000000003" thickBot="1" x14ac:dyDescent="0.35">
      <c r="C58" s="177" t="s">
        <v>95</v>
      </c>
    </row>
    <row r="59" spans="3:3" ht="17.399999999999999" thickBot="1" x14ac:dyDescent="0.35">
      <c r="C59" s="177" t="s">
        <v>96</v>
      </c>
    </row>
    <row r="60" spans="3:3" x14ac:dyDescent="0.3">
      <c r="C60" s="177" t="s">
        <v>29</v>
      </c>
    </row>
    <row r="64" spans="3:3" ht="15" customHeight="1" x14ac:dyDescent="0.3"/>
    <row r="68" ht="15" customHeight="1" x14ac:dyDescent="0.3"/>
    <row r="70" ht="15" customHeight="1" x14ac:dyDescent="0.3"/>
    <row r="72" ht="15" customHeight="1" x14ac:dyDescent="0.3"/>
  </sheetData>
  <mergeCells count="19">
    <mergeCell ref="B38:B39"/>
    <mergeCell ref="B20:B21"/>
    <mergeCell ref="B22:B23"/>
    <mergeCell ref="B24:B25"/>
    <mergeCell ref="B26:B27"/>
    <mergeCell ref="B28:B29"/>
    <mergeCell ref="K4:K20"/>
    <mergeCell ref="B30:B31"/>
    <mergeCell ref="B32:B33"/>
    <mergeCell ref="B34:B35"/>
    <mergeCell ref="B36:B37"/>
    <mergeCell ref="B14:B15"/>
    <mergeCell ref="B16:B17"/>
    <mergeCell ref="B18:B19"/>
    <mergeCell ref="C4:H4"/>
    <mergeCell ref="B6:B7"/>
    <mergeCell ref="B8:B9"/>
    <mergeCell ref="B10:B11"/>
    <mergeCell ref="B12:B13"/>
  </mergeCells>
  <hyperlinks>
    <hyperlink ref="B2" location="ÍNDICE!A1" display="ÍNDICE!A1"/>
  </hyperlinks>
  <pageMargins left="0.7" right="0.7" top="0.75" bottom="0.75" header="0.3" footer="0.3"/>
  <pageSetup paperSize="9" orientation="portrait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7"/>
  <sheetViews>
    <sheetView zoomScaleNormal="100" workbookViewId="0"/>
  </sheetViews>
  <sheetFormatPr baseColWidth="10" defaultRowHeight="14.4" x14ac:dyDescent="0.3"/>
  <cols>
    <col min="4" max="4" width="14.109375" customWidth="1"/>
    <col min="5" max="5" width="12.5546875" customWidth="1"/>
  </cols>
  <sheetData>
    <row r="2" spans="2:15" ht="18" x14ac:dyDescent="0.3">
      <c r="B2" s="77" t="s">
        <v>216</v>
      </c>
    </row>
    <row r="3" spans="2:15" ht="15" thickBot="1" x14ac:dyDescent="0.35"/>
    <row r="4" spans="2:15" ht="15" thickBot="1" x14ac:dyDescent="0.35">
      <c r="B4" s="92"/>
      <c r="C4" s="201" t="s">
        <v>287</v>
      </c>
      <c r="D4" s="202"/>
      <c r="E4" s="202"/>
      <c r="F4" s="202"/>
      <c r="G4" s="202"/>
      <c r="H4" s="203"/>
    </row>
    <row r="5" spans="2:15" ht="17.399999999999999" thickBot="1" x14ac:dyDescent="0.35">
      <c r="B5" s="92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15" x14ac:dyDescent="0.3">
      <c r="B6" s="206" t="s">
        <v>97</v>
      </c>
      <c r="C6" s="149">
        <v>22.847682119205299</v>
      </c>
      <c r="D6" s="91">
        <v>39.307535641547901</v>
      </c>
      <c r="E6" s="91">
        <v>21.9298245614035</v>
      </c>
      <c r="F6" s="91">
        <v>36.274509803921603</v>
      </c>
      <c r="G6" s="91">
        <v>14.9888143176734</v>
      </c>
      <c r="H6" s="86">
        <v>30.1</v>
      </c>
      <c r="I6" s="157">
        <f>H6/100</f>
        <v>0.30099999999999999</v>
      </c>
      <c r="J6" s="63"/>
      <c r="K6" s="64"/>
      <c r="L6" s="64"/>
      <c r="M6" s="64"/>
      <c r="N6" s="64"/>
      <c r="O6" s="64"/>
    </row>
    <row r="7" spans="2:15" ht="15" thickBot="1" x14ac:dyDescent="0.35">
      <c r="B7" s="205"/>
      <c r="C7" s="82" t="s">
        <v>760</v>
      </c>
      <c r="D7" s="82" t="s">
        <v>751</v>
      </c>
      <c r="E7" s="82" t="s">
        <v>747</v>
      </c>
      <c r="F7" s="82" t="s">
        <v>743</v>
      </c>
      <c r="G7" s="82" t="s">
        <v>755</v>
      </c>
      <c r="H7" s="79" t="s">
        <v>738</v>
      </c>
      <c r="J7" s="63"/>
      <c r="K7" s="64"/>
      <c r="L7" s="64"/>
      <c r="M7" s="64"/>
      <c r="N7" s="64"/>
      <c r="O7" s="64"/>
    </row>
    <row r="8" spans="2:15" x14ac:dyDescent="0.3">
      <c r="B8" s="204" t="s">
        <v>98</v>
      </c>
      <c r="C8" s="149">
        <v>23.509933774834401</v>
      </c>
      <c r="D8" s="91">
        <v>31.6700610997963</v>
      </c>
      <c r="E8" s="91">
        <v>24.5614035087719</v>
      </c>
      <c r="F8" s="91">
        <v>26.470588235294102</v>
      </c>
      <c r="G8" s="91">
        <v>35.7941834451902</v>
      </c>
      <c r="H8" s="86">
        <v>30.2</v>
      </c>
      <c r="I8" s="157">
        <f t="shared" ref="I8:I14" si="0">H8/100</f>
        <v>0.30199999999999999</v>
      </c>
      <c r="J8" s="63"/>
      <c r="K8" s="64"/>
      <c r="L8" s="64"/>
      <c r="M8" s="64"/>
      <c r="N8" s="64"/>
      <c r="O8" s="64"/>
    </row>
    <row r="9" spans="2:15" ht="15" thickBot="1" x14ac:dyDescent="0.35">
      <c r="B9" s="205"/>
      <c r="C9" s="82" t="s">
        <v>761</v>
      </c>
      <c r="D9" s="82" t="s">
        <v>752</v>
      </c>
      <c r="E9" s="82" t="s">
        <v>748</v>
      </c>
      <c r="F9" s="82" t="s">
        <v>744</v>
      </c>
      <c r="G9" s="82" t="s">
        <v>756</v>
      </c>
      <c r="H9" s="79" t="s">
        <v>739</v>
      </c>
      <c r="J9" s="63"/>
      <c r="K9" s="64"/>
      <c r="L9" s="64"/>
      <c r="M9" s="64"/>
      <c r="N9" s="64"/>
      <c r="O9" s="64"/>
    </row>
    <row r="10" spans="2:15" x14ac:dyDescent="0.3">
      <c r="B10" s="204" t="s">
        <v>99</v>
      </c>
      <c r="C10" s="149">
        <v>36.423841059602601</v>
      </c>
      <c r="D10" s="91">
        <v>23.828920570264799</v>
      </c>
      <c r="E10" s="91">
        <v>46.491228070175403</v>
      </c>
      <c r="F10" s="91">
        <v>28.431372549019599</v>
      </c>
      <c r="G10" s="91">
        <v>41.834451901565998</v>
      </c>
      <c r="H10" s="86">
        <v>31.3</v>
      </c>
      <c r="I10" s="157">
        <f t="shared" si="0"/>
        <v>0.313</v>
      </c>
      <c r="J10" s="63"/>
      <c r="K10" s="64"/>
      <c r="L10" s="64"/>
      <c r="M10" s="64"/>
      <c r="N10" s="64"/>
      <c r="O10" s="64"/>
    </row>
    <row r="11" spans="2:15" ht="15" thickBot="1" x14ac:dyDescent="0.35">
      <c r="B11" s="205"/>
      <c r="C11" s="82" t="s">
        <v>762</v>
      </c>
      <c r="D11" s="82" t="s">
        <v>753</v>
      </c>
      <c r="E11" s="82" t="s">
        <v>749</v>
      </c>
      <c r="F11" s="82" t="s">
        <v>745</v>
      </c>
      <c r="G11" s="82" t="s">
        <v>757</v>
      </c>
      <c r="H11" s="79" t="s">
        <v>740</v>
      </c>
      <c r="J11" s="63"/>
      <c r="K11" s="64"/>
      <c r="L11" s="64"/>
      <c r="M11" s="64"/>
      <c r="N11" s="64"/>
      <c r="O11" s="64"/>
    </row>
    <row r="12" spans="2:15" x14ac:dyDescent="0.3">
      <c r="B12" s="204" t="s">
        <v>100</v>
      </c>
      <c r="C12" s="149">
        <v>16.5562913907285</v>
      </c>
      <c r="D12" s="91">
        <v>4.9898167006109997</v>
      </c>
      <c r="E12" s="91">
        <v>6.1403508771929802</v>
      </c>
      <c r="F12" s="91">
        <v>8.8235294117646994</v>
      </c>
      <c r="G12" s="91">
        <v>7.1588366890380302</v>
      </c>
      <c r="H12" s="86">
        <v>8.1</v>
      </c>
      <c r="I12" s="157">
        <f t="shared" si="0"/>
        <v>8.1000000000000003E-2</v>
      </c>
      <c r="J12" s="63"/>
      <c r="K12" s="64"/>
      <c r="L12" s="64"/>
      <c r="M12" s="64"/>
      <c r="N12" s="64"/>
      <c r="O12" s="64"/>
    </row>
    <row r="13" spans="2:15" ht="15" thickBot="1" x14ac:dyDescent="0.35">
      <c r="B13" s="205"/>
      <c r="C13" s="82" t="s">
        <v>763</v>
      </c>
      <c r="D13" s="82" t="s">
        <v>754</v>
      </c>
      <c r="E13" s="82" t="s">
        <v>750</v>
      </c>
      <c r="F13" s="82" t="s">
        <v>746</v>
      </c>
      <c r="G13" s="82" t="s">
        <v>758</v>
      </c>
      <c r="H13" s="79" t="s">
        <v>741</v>
      </c>
      <c r="J13" s="63"/>
      <c r="K13" s="64"/>
      <c r="L13" s="64"/>
      <c r="M13" s="64"/>
      <c r="N13" s="64"/>
      <c r="O13" s="64"/>
    </row>
    <row r="14" spans="2:15" x14ac:dyDescent="0.3">
      <c r="B14" s="204" t="s">
        <v>101</v>
      </c>
      <c r="C14" s="149">
        <v>0.66225165562913901</v>
      </c>
      <c r="D14" s="91">
        <v>0.203665987780041</v>
      </c>
      <c r="E14" s="91">
        <v>0.87719298245613997</v>
      </c>
      <c r="F14" s="91">
        <v>0</v>
      </c>
      <c r="G14" s="91">
        <v>0.223713646532438</v>
      </c>
      <c r="H14" s="86">
        <v>0.3</v>
      </c>
      <c r="I14" s="157">
        <f t="shared" si="0"/>
        <v>3.0000000000000001E-3</v>
      </c>
      <c r="J14" s="63"/>
      <c r="K14" s="64"/>
      <c r="L14" s="64"/>
      <c r="M14" s="64"/>
      <c r="N14" s="64"/>
      <c r="O14" s="64"/>
    </row>
    <row r="15" spans="2:15" ht="15" thickBot="1" x14ac:dyDescent="0.35">
      <c r="B15" s="205"/>
      <c r="C15" s="82" t="s">
        <v>764</v>
      </c>
      <c r="D15" s="82" t="s">
        <v>729</v>
      </c>
      <c r="E15" s="82" t="s">
        <v>450</v>
      </c>
      <c r="F15" s="82" t="s">
        <v>518</v>
      </c>
      <c r="G15" s="82" t="s">
        <v>759</v>
      </c>
      <c r="H15" s="79" t="s">
        <v>742</v>
      </c>
      <c r="J15" s="63"/>
      <c r="K15" s="64"/>
      <c r="L15" s="64"/>
      <c r="M15" s="64"/>
      <c r="N15" s="64"/>
      <c r="O15" s="64"/>
    </row>
    <row r="16" spans="2:15" x14ac:dyDescent="0.3">
      <c r="J16" s="63"/>
      <c r="K16" s="64"/>
      <c r="L16" s="64"/>
      <c r="M16" s="64"/>
      <c r="N16" s="64"/>
      <c r="O16" s="64"/>
    </row>
    <row r="17" spans="3:16" x14ac:dyDescent="0.3">
      <c r="C17" s="131"/>
      <c r="D17" s="131"/>
      <c r="E17" s="131"/>
      <c r="F17" s="131"/>
      <c r="G17" s="131"/>
      <c r="H17" s="131"/>
      <c r="J17" s="63"/>
      <c r="K17" s="64"/>
      <c r="L17" s="64"/>
      <c r="M17" s="64"/>
      <c r="N17" s="64"/>
      <c r="O17" s="64"/>
    </row>
    <row r="18" spans="3:16" x14ac:dyDescent="0.3">
      <c r="C18" s="135"/>
      <c r="E18" s="1"/>
      <c r="F18" s="1"/>
      <c r="G18" s="1"/>
      <c r="H18" s="132"/>
      <c r="I18" s="63"/>
      <c r="J18" s="63"/>
      <c r="K18" s="64"/>
      <c r="L18" s="64"/>
      <c r="M18" s="64"/>
      <c r="N18" s="64"/>
      <c r="O18" s="64"/>
      <c r="P18" s="63"/>
    </row>
    <row r="19" spans="3:16" x14ac:dyDescent="0.3">
      <c r="C19" s="135"/>
      <c r="E19" s="1"/>
      <c r="F19" s="1"/>
      <c r="H19" s="133"/>
      <c r="I19" s="63"/>
      <c r="J19" s="63"/>
      <c r="K19" s="64"/>
      <c r="L19" s="64"/>
      <c r="M19" s="64"/>
      <c r="N19" s="64"/>
      <c r="O19" s="64"/>
      <c r="P19" s="63"/>
    </row>
    <row r="20" spans="3:16" x14ac:dyDescent="0.3">
      <c r="C20" s="135"/>
      <c r="E20" s="1"/>
      <c r="F20" s="1"/>
      <c r="H20" s="133"/>
      <c r="I20" s="63"/>
      <c r="J20" s="63"/>
      <c r="K20" s="64"/>
      <c r="L20" s="64"/>
      <c r="M20" s="64"/>
      <c r="N20" s="64"/>
      <c r="O20" s="64"/>
      <c r="P20" s="63"/>
    </row>
    <row r="21" spans="3:16" x14ac:dyDescent="0.3">
      <c r="C21" s="135"/>
      <c r="E21" s="1"/>
      <c r="F21" s="1"/>
      <c r="I21" s="63"/>
      <c r="J21" s="63"/>
      <c r="K21" s="64"/>
      <c r="L21" s="64"/>
      <c r="M21" s="64"/>
      <c r="N21" s="64"/>
      <c r="O21" s="64"/>
      <c r="P21" s="63"/>
    </row>
    <row r="22" spans="3:16" x14ac:dyDescent="0.3">
      <c r="I22" s="63"/>
      <c r="J22" s="63"/>
      <c r="K22" s="64"/>
      <c r="L22" s="64"/>
      <c r="M22" s="64"/>
      <c r="N22" s="64"/>
      <c r="O22" s="64"/>
      <c r="P22" s="63"/>
    </row>
    <row r="23" spans="3:16" x14ac:dyDescent="0.3">
      <c r="I23" s="63"/>
      <c r="J23" s="63"/>
      <c r="K23" s="64"/>
      <c r="L23" s="64"/>
      <c r="M23" s="64"/>
      <c r="N23" s="64"/>
      <c r="O23" s="64"/>
      <c r="P23" s="63"/>
    </row>
    <row r="24" spans="3:16" x14ac:dyDescent="0.3">
      <c r="I24" s="63"/>
      <c r="J24" s="63"/>
      <c r="K24" s="64"/>
      <c r="L24" s="64"/>
      <c r="M24" s="64"/>
      <c r="N24" s="64"/>
      <c r="O24" s="64"/>
      <c r="P24" s="63"/>
    </row>
    <row r="25" spans="3:16" x14ac:dyDescent="0.3">
      <c r="I25" s="63"/>
      <c r="J25" s="63"/>
      <c r="K25" s="64"/>
      <c r="L25" s="64"/>
      <c r="M25" s="64"/>
      <c r="N25" s="64"/>
      <c r="O25" s="64"/>
      <c r="P25" s="63"/>
    </row>
    <row r="26" spans="3:16" x14ac:dyDescent="0.3">
      <c r="I26" s="63"/>
      <c r="J26" s="63"/>
      <c r="K26" s="63"/>
      <c r="L26" s="63"/>
      <c r="M26" s="63"/>
      <c r="N26" s="63"/>
      <c r="O26" s="63"/>
      <c r="P26" s="63"/>
    </row>
    <row r="27" spans="3:16" x14ac:dyDescent="0.3">
      <c r="I27" s="63"/>
      <c r="J27" s="63"/>
      <c r="K27" s="63"/>
      <c r="L27" s="63"/>
      <c r="M27" s="63"/>
      <c r="N27" s="63"/>
      <c r="O27" s="63"/>
      <c r="P27" s="63"/>
    </row>
  </sheetData>
  <mergeCells count="6">
    <mergeCell ref="B14:B15"/>
    <mergeCell ref="C4:H4"/>
    <mergeCell ref="B6:B7"/>
    <mergeCell ref="B8:B9"/>
    <mergeCell ref="B10:B11"/>
    <mergeCell ref="B12:B13"/>
  </mergeCells>
  <hyperlinks>
    <hyperlink ref="B2" location="ÍNDICE!A1" display="ÍNDICE!A1"/>
  </hyperlinks>
  <pageMargins left="0.7" right="0.7" top="0.75" bottom="0.75" header="0.3" footer="0.3"/>
  <pageSetup paperSize="9" orientation="portrait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0"/>
  <sheetViews>
    <sheetView zoomScaleNormal="100" workbookViewId="0"/>
  </sheetViews>
  <sheetFormatPr baseColWidth="10" defaultRowHeight="14.4" x14ac:dyDescent="0.3"/>
  <cols>
    <col min="3" max="3" width="13.6640625" customWidth="1"/>
    <col min="4" max="4" width="11.88671875" customWidth="1"/>
  </cols>
  <sheetData>
    <row r="2" spans="2:15" ht="18" x14ac:dyDescent="0.3">
      <c r="B2" s="77" t="s">
        <v>216</v>
      </c>
    </row>
    <row r="3" spans="2:15" ht="15" thickBot="1" x14ac:dyDescent="0.35"/>
    <row r="4" spans="2:15" ht="15" thickBot="1" x14ac:dyDescent="0.35">
      <c r="B4" s="227" t="s">
        <v>288</v>
      </c>
      <c r="C4" s="228"/>
      <c r="D4" s="228"/>
      <c r="E4" s="228"/>
      <c r="F4" s="228"/>
      <c r="G4" s="229"/>
    </row>
    <row r="5" spans="2:15" ht="17.399999999999999" thickBot="1" x14ac:dyDescent="0.35">
      <c r="B5" s="5" t="s">
        <v>30</v>
      </c>
      <c r="C5" s="16" t="s">
        <v>31</v>
      </c>
      <c r="D5" s="141" t="s">
        <v>308</v>
      </c>
      <c r="E5" s="141" t="s">
        <v>309</v>
      </c>
      <c r="F5" s="141" t="s">
        <v>310</v>
      </c>
      <c r="G5" s="6" t="s">
        <v>35</v>
      </c>
    </row>
    <row r="6" spans="2:15" x14ac:dyDescent="0.3">
      <c r="B6" s="85">
        <v>8.4473684210526301</v>
      </c>
      <c r="C6" s="149">
        <v>5.2034239677744196</v>
      </c>
      <c r="D6" s="91">
        <v>5.5701754385964897</v>
      </c>
      <c r="E6" s="91">
        <v>4.7058823529411802</v>
      </c>
      <c r="F6" s="91">
        <v>6.5442477876106198</v>
      </c>
      <c r="G6" s="86">
        <v>6.1456622834434604</v>
      </c>
      <c r="I6" s="63"/>
      <c r="J6" s="64"/>
      <c r="K6" s="64"/>
      <c r="L6" s="64"/>
      <c r="M6" s="64"/>
      <c r="N6" s="64"/>
      <c r="O6" s="63"/>
    </row>
    <row r="7" spans="2:15" ht="15" thickBot="1" x14ac:dyDescent="0.35">
      <c r="B7" s="78" t="s">
        <v>769</v>
      </c>
      <c r="C7" s="82" t="s">
        <v>768</v>
      </c>
      <c r="D7" s="82" t="s">
        <v>767</v>
      </c>
      <c r="E7" s="82" t="s">
        <v>766</v>
      </c>
      <c r="F7" s="82" t="s">
        <v>342</v>
      </c>
      <c r="G7" s="79" t="s">
        <v>765</v>
      </c>
      <c r="I7" s="63"/>
      <c r="J7" s="64"/>
      <c r="K7" s="64"/>
      <c r="L7" s="64"/>
      <c r="M7" s="64"/>
      <c r="N7" s="64"/>
      <c r="O7" s="63"/>
    </row>
    <row r="8" spans="2:15" x14ac:dyDescent="0.3">
      <c r="B8" s="142"/>
      <c r="C8" s="142"/>
      <c r="D8" s="142"/>
      <c r="E8" s="142"/>
      <c r="F8" s="142"/>
      <c r="G8" s="143"/>
      <c r="I8" s="63"/>
      <c r="J8" s="64"/>
      <c r="K8" s="64"/>
      <c r="L8" s="64"/>
      <c r="M8" s="64"/>
      <c r="N8" s="64"/>
    </row>
    <row r="9" spans="2:15" x14ac:dyDescent="0.3">
      <c r="B9" s="135"/>
      <c r="D9" s="1"/>
      <c r="E9" s="1"/>
      <c r="F9" s="144"/>
      <c r="G9" s="145"/>
      <c r="I9" s="63"/>
      <c r="J9" s="64"/>
      <c r="K9" s="64"/>
      <c r="L9" s="64"/>
      <c r="M9" s="64"/>
      <c r="N9" s="64"/>
    </row>
    <row r="10" spans="2:15" x14ac:dyDescent="0.3">
      <c r="B10" s="135"/>
      <c r="D10" s="1"/>
      <c r="E10" s="1"/>
      <c r="I10" s="63"/>
      <c r="J10" s="64"/>
      <c r="K10" s="64"/>
      <c r="L10" s="64"/>
      <c r="M10" s="64"/>
      <c r="N10" s="64"/>
    </row>
    <row r="11" spans="2:15" x14ac:dyDescent="0.3">
      <c r="B11" s="135"/>
      <c r="D11" s="1"/>
      <c r="E11" s="1"/>
      <c r="F11" s="1"/>
      <c r="G11" s="1"/>
      <c r="I11" s="63"/>
      <c r="J11" s="64"/>
      <c r="K11" s="64"/>
      <c r="L11" s="64"/>
      <c r="M11" s="64"/>
      <c r="N11" s="64"/>
    </row>
    <row r="12" spans="2:15" x14ac:dyDescent="0.3">
      <c r="B12" s="135"/>
      <c r="D12" s="1"/>
      <c r="E12" s="1"/>
      <c r="I12" s="63"/>
      <c r="J12" s="64"/>
      <c r="K12" s="64"/>
      <c r="L12" s="64"/>
      <c r="M12" s="64"/>
      <c r="N12" s="64"/>
    </row>
    <row r="13" spans="2:15" x14ac:dyDescent="0.3">
      <c r="B13" s="135"/>
      <c r="D13" s="1"/>
      <c r="E13" s="1"/>
      <c r="I13" s="63"/>
      <c r="J13" s="64"/>
      <c r="K13" s="64"/>
      <c r="L13" s="64"/>
      <c r="M13" s="64"/>
      <c r="N13" s="64"/>
      <c r="O13" s="63"/>
    </row>
    <row r="14" spans="2:15" x14ac:dyDescent="0.3">
      <c r="B14" s="135"/>
      <c r="D14" s="1"/>
      <c r="E14" s="1"/>
      <c r="I14" s="63"/>
      <c r="J14" s="64"/>
      <c r="K14" s="64"/>
      <c r="L14" s="64"/>
      <c r="M14" s="64"/>
      <c r="N14" s="64"/>
      <c r="O14" s="63"/>
    </row>
    <row r="15" spans="2:15" x14ac:dyDescent="0.3">
      <c r="H15" s="63"/>
      <c r="I15" s="63"/>
      <c r="J15" s="64"/>
      <c r="K15" s="64"/>
      <c r="L15" s="64"/>
      <c r="M15" s="64"/>
      <c r="N15" s="64"/>
      <c r="O15" s="63"/>
    </row>
    <row r="16" spans="2:15" x14ac:dyDescent="0.3">
      <c r="H16" s="63"/>
      <c r="I16" s="63"/>
      <c r="J16" s="64"/>
      <c r="K16" s="64"/>
      <c r="L16" s="64"/>
      <c r="M16" s="64"/>
      <c r="N16" s="64"/>
      <c r="O16" s="63"/>
    </row>
    <row r="17" spans="8:15" x14ac:dyDescent="0.3">
      <c r="H17" s="63"/>
      <c r="I17" s="63"/>
      <c r="J17" s="64"/>
      <c r="K17" s="64"/>
      <c r="L17" s="64"/>
      <c r="M17" s="64"/>
      <c r="N17" s="64"/>
      <c r="O17" s="63"/>
    </row>
    <row r="18" spans="8:15" x14ac:dyDescent="0.3">
      <c r="H18" s="63"/>
      <c r="I18" s="63"/>
      <c r="J18" s="63"/>
      <c r="K18" s="63"/>
      <c r="L18" s="63"/>
      <c r="M18" s="63"/>
      <c r="N18" s="63"/>
      <c r="O18" s="63"/>
    </row>
    <row r="19" spans="8:15" x14ac:dyDescent="0.3">
      <c r="H19" s="63"/>
      <c r="I19" s="63"/>
      <c r="J19" s="63"/>
      <c r="K19" s="63"/>
      <c r="L19" s="63"/>
      <c r="M19" s="63"/>
      <c r="N19" s="63"/>
      <c r="O19" s="63"/>
    </row>
    <row r="20" spans="8:15" x14ac:dyDescent="0.3">
      <c r="H20" s="63"/>
      <c r="I20" s="63"/>
      <c r="J20" s="63"/>
      <c r="K20" s="63"/>
      <c r="L20" s="63"/>
      <c r="M20" s="63"/>
      <c r="N20" s="63"/>
      <c r="O20" s="63"/>
    </row>
  </sheetData>
  <mergeCells count="1">
    <mergeCell ref="B4:G4"/>
  </mergeCells>
  <hyperlinks>
    <hyperlink ref="B2" location="ÍNDICE!A1" display="ÍNDICE!A1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cols>
    <col min="1" max="16384" width="11.5546875" style="23"/>
  </cols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6"/>
  <sheetViews>
    <sheetView zoomScaleNormal="100" workbookViewId="0"/>
  </sheetViews>
  <sheetFormatPr baseColWidth="10" defaultRowHeight="14.4" x14ac:dyDescent="0.3"/>
  <cols>
    <col min="4" max="4" width="14" customWidth="1"/>
    <col min="5" max="5" width="12.88671875" customWidth="1"/>
  </cols>
  <sheetData>
    <row r="2" spans="2:15" ht="18" x14ac:dyDescent="0.3">
      <c r="B2" s="77" t="s">
        <v>216</v>
      </c>
    </row>
    <row r="3" spans="2:15" ht="15" thickBot="1" x14ac:dyDescent="0.35"/>
    <row r="4" spans="2:15" ht="15" thickBot="1" x14ac:dyDescent="0.35">
      <c r="B4" s="92"/>
      <c r="C4" s="201" t="s">
        <v>252</v>
      </c>
      <c r="D4" s="202"/>
      <c r="E4" s="202"/>
      <c r="F4" s="202"/>
      <c r="G4" s="202"/>
      <c r="H4" s="203"/>
    </row>
    <row r="5" spans="2:15" ht="17.399999999999999" thickBot="1" x14ac:dyDescent="0.35">
      <c r="B5" s="92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15" x14ac:dyDescent="0.3">
      <c r="B6" s="206" t="s">
        <v>27</v>
      </c>
      <c r="C6" s="85">
        <v>70.642201834862405</v>
      </c>
      <c r="D6" s="149">
        <v>48.104265402843602</v>
      </c>
      <c r="E6" s="91">
        <v>51.748251748251697</v>
      </c>
      <c r="F6" s="91">
        <v>54.135338345864703</v>
      </c>
      <c r="G6" s="91">
        <v>59.965337954939301</v>
      </c>
      <c r="H6" s="86">
        <v>55.1</v>
      </c>
      <c r="I6" s="157">
        <f>H6/100</f>
        <v>0.55100000000000005</v>
      </c>
      <c r="J6" s="63"/>
      <c r="K6" s="64"/>
      <c r="L6" s="64"/>
      <c r="M6" s="64"/>
      <c r="N6" s="64"/>
      <c r="O6" s="64"/>
    </row>
    <row r="7" spans="2:15" ht="15" thickBot="1" x14ac:dyDescent="0.35">
      <c r="B7" s="205"/>
      <c r="C7" s="78" t="s">
        <v>780</v>
      </c>
      <c r="D7" s="82" t="s">
        <v>776</v>
      </c>
      <c r="E7" s="82" t="s">
        <v>774</v>
      </c>
      <c r="F7" s="82" t="s">
        <v>772</v>
      </c>
      <c r="G7" s="82" t="s">
        <v>778</v>
      </c>
      <c r="H7" s="79" t="s">
        <v>770</v>
      </c>
      <c r="J7" s="63"/>
      <c r="K7" s="64"/>
      <c r="L7" s="64"/>
      <c r="M7" s="64"/>
      <c r="N7" s="64"/>
      <c r="O7" s="64"/>
    </row>
    <row r="8" spans="2:15" x14ac:dyDescent="0.3">
      <c r="B8" s="204" t="s">
        <v>28</v>
      </c>
      <c r="C8" s="85">
        <v>29.357798165137599</v>
      </c>
      <c r="D8" s="149">
        <v>51.895734597156398</v>
      </c>
      <c r="E8" s="91">
        <v>48.251748251748303</v>
      </c>
      <c r="F8" s="91">
        <v>45.864661654135297</v>
      </c>
      <c r="G8" s="91">
        <v>40.034662045060699</v>
      </c>
      <c r="H8" s="86">
        <v>44.9</v>
      </c>
      <c r="I8" s="157">
        <f>H8/100</f>
        <v>0.44900000000000001</v>
      </c>
      <c r="J8" s="63"/>
      <c r="K8" s="64"/>
      <c r="L8" s="64"/>
      <c r="M8" s="64"/>
      <c r="N8" s="64"/>
      <c r="O8" s="64"/>
    </row>
    <row r="9" spans="2:15" ht="15" thickBot="1" x14ac:dyDescent="0.35">
      <c r="B9" s="205"/>
      <c r="C9" s="78" t="s">
        <v>781</v>
      </c>
      <c r="D9" s="82" t="s">
        <v>777</v>
      </c>
      <c r="E9" s="82" t="s">
        <v>775</v>
      </c>
      <c r="F9" s="82" t="s">
        <v>773</v>
      </c>
      <c r="G9" s="82" t="s">
        <v>779</v>
      </c>
      <c r="H9" s="79" t="s">
        <v>771</v>
      </c>
      <c r="J9" s="63"/>
      <c r="K9" s="64"/>
      <c r="L9" s="64"/>
      <c r="M9" s="64"/>
      <c r="N9" s="64"/>
      <c r="O9" s="64"/>
    </row>
    <row r="10" spans="2:15" x14ac:dyDescent="0.3">
      <c r="J10" s="63"/>
      <c r="K10" s="64"/>
      <c r="L10" s="64"/>
      <c r="M10" s="64"/>
      <c r="N10" s="64"/>
      <c r="O10" s="64"/>
    </row>
    <row r="11" spans="2:15" x14ac:dyDescent="0.3">
      <c r="C11" s="135"/>
      <c r="D11" s="1"/>
      <c r="E11" s="1"/>
      <c r="F11" s="1"/>
      <c r="G11" s="1"/>
      <c r="H11" s="1"/>
      <c r="J11" s="63"/>
      <c r="K11" s="64"/>
      <c r="L11" s="64"/>
      <c r="M11" s="64"/>
      <c r="N11" s="64"/>
      <c r="O11" s="64"/>
    </row>
    <row r="12" spans="2:15" x14ac:dyDescent="0.3">
      <c r="C12" s="135"/>
      <c r="D12" s="1"/>
      <c r="E12" s="1"/>
      <c r="F12" s="1"/>
      <c r="J12" s="63"/>
      <c r="K12" s="64"/>
      <c r="L12" s="64"/>
      <c r="M12" s="64"/>
      <c r="N12" s="64"/>
      <c r="O12" s="64"/>
    </row>
    <row r="13" spans="2:15" x14ac:dyDescent="0.3">
      <c r="C13" s="135"/>
      <c r="E13" s="1"/>
      <c r="F13" s="1"/>
      <c r="J13" s="63"/>
      <c r="K13" s="64"/>
      <c r="L13" s="64"/>
      <c r="M13" s="64"/>
      <c r="N13" s="64"/>
      <c r="O13" s="64"/>
    </row>
    <row r="14" spans="2:15" x14ac:dyDescent="0.3">
      <c r="C14" s="135"/>
      <c r="E14" s="1"/>
      <c r="F14" s="1"/>
      <c r="J14" s="63"/>
      <c r="K14" s="64"/>
      <c r="L14" s="64"/>
      <c r="M14" s="64"/>
      <c r="N14" s="64"/>
      <c r="O14" s="64"/>
    </row>
    <row r="15" spans="2:15" ht="15.75" customHeight="1" x14ac:dyDescent="0.3">
      <c r="C15" s="63"/>
      <c r="D15" s="64"/>
      <c r="E15" s="64"/>
      <c r="F15" s="64"/>
      <c r="G15" s="64"/>
      <c r="H15" s="64"/>
    </row>
    <row r="16" spans="2:15" x14ac:dyDescent="0.3">
      <c r="C16" s="63"/>
      <c r="D16" s="64"/>
      <c r="E16" s="64"/>
      <c r="F16" s="64"/>
      <c r="G16" s="64"/>
      <c r="H16" s="64"/>
    </row>
  </sheetData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6"/>
  <sheetViews>
    <sheetView workbookViewId="0"/>
  </sheetViews>
  <sheetFormatPr baseColWidth="10" defaultRowHeight="14.4" x14ac:dyDescent="0.3"/>
  <sheetData>
    <row r="2" spans="2:5" ht="18" x14ac:dyDescent="0.3">
      <c r="B2" s="77" t="s">
        <v>216</v>
      </c>
    </row>
    <row r="3" spans="2:5" ht="15" thickBot="1" x14ac:dyDescent="0.35"/>
    <row r="4" spans="2:5" ht="15" thickBot="1" x14ac:dyDescent="0.35">
      <c r="B4" s="120" t="s">
        <v>9</v>
      </c>
      <c r="C4" s="35" t="s">
        <v>0</v>
      </c>
      <c r="D4" s="35" t="s">
        <v>1</v>
      </c>
    </row>
    <row r="5" spans="2:5" ht="15" thickBot="1" x14ac:dyDescent="0.35">
      <c r="B5" s="196" t="s">
        <v>10</v>
      </c>
      <c r="C5" s="109">
        <v>48</v>
      </c>
      <c r="D5" s="121">
        <f>C5*100/2446</f>
        <v>1.9623875715453802</v>
      </c>
      <c r="E5" s="157">
        <f>D5/100</f>
        <v>1.9623875715453803E-2</v>
      </c>
    </row>
    <row r="6" spans="2:5" ht="15" thickBot="1" x14ac:dyDescent="0.35">
      <c r="B6" s="196" t="s">
        <v>11</v>
      </c>
      <c r="C6" s="109">
        <v>1087</v>
      </c>
      <c r="D6" s="121">
        <f t="shared" ref="D6:D9" si="0">C6*100/2446</f>
        <v>44.43990188062142</v>
      </c>
      <c r="E6" s="157">
        <f t="shared" ref="E6:E9" si="1">D6/100</f>
        <v>0.44439901880621419</v>
      </c>
    </row>
    <row r="7" spans="2:5" ht="15" thickBot="1" x14ac:dyDescent="0.35">
      <c r="B7" s="196" t="s">
        <v>12</v>
      </c>
      <c r="C7" s="109">
        <v>1130</v>
      </c>
      <c r="D7" s="121">
        <f t="shared" si="0"/>
        <v>46.197874080130823</v>
      </c>
      <c r="E7" s="157">
        <f t="shared" si="1"/>
        <v>0.46197874080130824</v>
      </c>
    </row>
    <row r="8" spans="2:5" ht="15" thickBot="1" x14ac:dyDescent="0.35">
      <c r="B8" s="196" t="s">
        <v>13</v>
      </c>
      <c r="C8" s="109">
        <v>66</v>
      </c>
      <c r="D8" s="121">
        <f t="shared" si="0"/>
        <v>2.6982829108748976</v>
      </c>
      <c r="E8" s="157">
        <f t="shared" si="1"/>
        <v>2.6982829108748975E-2</v>
      </c>
    </row>
    <row r="9" spans="2:5" ht="15" thickBot="1" x14ac:dyDescent="0.35">
      <c r="B9" s="196" t="s">
        <v>14</v>
      </c>
      <c r="C9" s="109">
        <v>115</v>
      </c>
      <c r="D9" s="121">
        <f t="shared" si="0"/>
        <v>4.7015535568274736</v>
      </c>
      <c r="E9" s="157">
        <f t="shared" si="1"/>
        <v>4.7015535568274737E-2</v>
      </c>
    </row>
    <row r="10" spans="2:5" ht="15" thickBot="1" x14ac:dyDescent="0.35">
      <c r="B10" s="197" t="s">
        <v>4</v>
      </c>
      <c r="C10" s="122">
        <f>SUM(C5:C9)</f>
        <v>2446</v>
      </c>
      <c r="D10" s="123">
        <f>SUM(D5:D9)</f>
        <v>99.999999999999986</v>
      </c>
    </row>
    <row r="20" spans="2:6" x14ac:dyDescent="0.3">
      <c r="B20" s="43"/>
      <c r="C20" s="43"/>
      <c r="D20" s="43"/>
      <c r="E20" s="43"/>
      <c r="F20" s="43"/>
    </row>
    <row r="21" spans="2:6" x14ac:dyDescent="0.3">
      <c r="B21" s="44"/>
      <c r="C21" s="45"/>
      <c r="D21" s="41"/>
      <c r="E21" s="15"/>
      <c r="F21" s="41"/>
    </row>
    <row r="22" spans="2:6" x14ac:dyDescent="0.3">
      <c r="B22" s="44"/>
      <c r="C22" s="45"/>
      <c r="D22" s="41"/>
      <c r="E22" s="15"/>
      <c r="F22" s="41"/>
    </row>
    <row r="23" spans="2:6" x14ac:dyDescent="0.3">
      <c r="B23" s="44"/>
      <c r="C23" s="46"/>
      <c r="D23" s="41"/>
      <c r="E23" s="15"/>
      <c r="F23" s="41"/>
    </row>
    <row r="24" spans="2:6" x14ac:dyDescent="0.3">
      <c r="B24" s="44"/>
      <c r="C24" s="45"/>
      <c r="D24" s="41"/>
      <c r="E24" s="15"/>
      <c r="F24" s="41"/>
    </row>
    <row r="25" spans="2:6" x14ac:dyDescent="0.3">
      <c r="B25" s="44"/>
      <c r="C25" s="42"/>
      <c r="D25" s="41"/>
      <c r="E25" s="15"/>
      <c r="F25" s="41"/>
    </row>
    <row r="26" spans="2:6" x14ac:dyDescent="0.3">
      <c r="B26" s="47"/>
      <c r="C26" s="48"/>
      <c r="D26" s="49"/>
      <c r="E26" s="50"/>
      <c r="F26" s="49"/>
    </row>
  </sheetData>
  <hyperlinks>
    <hyperlink ref="B2" location="ÍNDICE!A1" display="ÍNDICE!A1"/>
  </hyperlinks>
  <pageMargins left="0.7" right="0.7" top="0.75" bottom="0.75" header="0.3" footer="0.3"/>
  <pageSetup paperSize="9" orientation="portrait" horizontalDpi="200" verticalDpi="200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workbookViewId="0"/>
  </sheetViews>
  <sheetFormatPr baseColWidth="10" defaultRowHeight="14.4" x14ac:dyDescent="0.3"/>
  <cols>
    <col min="2" max="2" width="17.44140625" customWidth="1"/>
  </cols>
  <sheetData>
    <row r="2" spans="2:7" ht="18" x14ac:dyDescent="0.3">
      <c r="B2" s="77" t="s">
        <v>216</v>
      </c>
    </row>
    <row r="3" spans="2:7" ht="15" thickBot="1" x14ac:dyDescent="0.35"/>
    <row r="4" spans="2:7" ht="15" thickBot="1" x14ac:dyDescent="0.35">
      <c r="B4" s="96"/>
      <c r="C4" s="96"/>
      <c r="D4" s="96"/>
      <c r="E4" s="211" t="s">
        <v>248</v>
      </c>
      <c r="F4" s="212"/>
      <c r="G4" s="213" t="s">
        <v>4</v>
      </c>
    </row>
    <row r="5" spans="2:7" ht="15" thickBot="1" x14ac:dyDescent="0.35">
      <c r="B5" s="97"/>
      <c r="C5" s="97"/>
      <c r="D5" s="97"/>
      <c r="E5" s="95" t="s">
        <v>27</v>
      </c>
      <c r="F5" s="95" t="s">
        <v>28</v>
      </c>
      <c r="G5" s="213"/>
    </row>
    <row r="6" spans="2:7" ht="15" thickBot="1" x14ac:dyDescent="0.35">
      <c r="B6" s="214" t="s">
        <v>249</v>
      </c>
      <c r="C6" s="217" t="s">
        <v>27</v>
      </c>
      <c r="D6" s="98" t="s">
        <v>0</v>
      </c>
      <c r="E6" s="106">
        <v>716</v>
      </c>
      <c r="F6" s="106">
        <v>699</v>
      </c>
      <c r="G6" s="99">
        <f>SUM(E6:F6)</f>
        <v>1415</v>
      </c>
    </row>
    <row r="7" spans="2:7" ht="15" thickBot="1" x14ac:dyDescent="0.35">
      <c r="B7" s="215"/>
      <c r="C7" s="217"/>
      <c r="D7" s="100" t="s">
        <v>1</v>
      </c>
      <c r="E7" s="107">
        <v>50.600706713780916</v>
      </c>
      <c r="F7" s="107">
        <v>49.399293286219084</v>
      </c>
      <c r="G7" s="99">
        <f t="shared" ref="G7:G11" si="0">SUM(E7:F7)</f>
        <v>100</v>
      </c>
    </row>
    <row r="8" spans="2:7" ht="15" thickBot="1" x14ac:dyDescent="0.35">
      <c r="B8" s="215"/>
      <c r="C8" s="217" t="s">
        <v>28</v>
      </c>
      <c r="D8" s="98" t="s">
        <v>0</v>
      </c>
      <c r="E8" s="98">
        <v>616</v>
      </c>
      <c r="F8" s="97">
        <v>415</v>
      </c>
      <c r="G8" s="99">
        <f t="shared" si="0"/>
        <v>1031</v>
      </c>
    </row>
    <row r="9" spans="2:7" ht="15" thickBot="1" x14ac:dyDescent="0.35">
      <c r="B9" s="216"/>
      <c r="C9" s="217"/>
      <c r="D9" s="100" t="s">
        <v>1</v>
      </c>
      <c r="E9" s="101">
        <v>59.747817652764304</v>
      </c>
      <c r="F9" s="102">
        <v>40.252182347235696</v>
      </c>
      <c r="G9" s="99">
        <f t="shared" si="0"/>
        <v>100</v>
      </c>
    </row>
    <row r="10" spans="2:7" ht="15" thickBot="1" x14ac:dyDescent="0.35">
      <c r="B10" s="207" t="s">
        <v>4</v>
      </c>
      <c r="C10" s="209"/>
      <c r="D10" s="103" t="s">
        <v>0</v>
      </c>
      <c r="E10" s="147">
        <v>1332</v>
      </c>
      <c r="F10" s="147">
        <v>1114</v>
      </c>
      <c r="G10" s="99">
        <f t="shared" si="0"/>
        <v>2446</v>
      </c>
    </row>
    <row r="11" spans="2:7" ht="15" thickBot="1" x14ac:dyDescent="0.35">
      <c r="B11" s="208"/>
      <c r="C11" s="219"/>
      <c r="D11" s="104" t="s">
        <v>1</v>
      </c>
      <c r="E11" s="105">
        <v>54.456255110384298</v>
      </c>
      <c r="F11" s="105">
        <v>45.543744889615702</v>
      </c>
      <c r="G11" s="148">
        <f t="shared" si="0"/>
        <v>100</v>
      </c>
    </row>
  </sheetData>
  <mergeCells count="7">
    <mergeCell ref="B10:B11"/>
    <mergeCell ref="C10:C11"/>
    <mergeCell ref="E4:F4"/>
    <mergeCell ref="G4:G5"/>
    <mergeCell ref="B6:B9"/>
    <mergeCell ref="C6:C7"/>
    <mergeCell ref="C8:C9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zoomScaleNormal="100" workbookViewId="0"/>
  </sheetViews>
  <sheetFormatPr baseColWidth="10" defaultRowHeight="14.4" x14ac:dyDescent="0.3"/>
  <sheetData>
    <row r="2" spans="2:7" ht="18" x14ac:dyDescent="0.3">
      <c r="B2" s="77" t="s">
        <v>216</v>
      </c>
    </row>
    <row r="3" spans="2:7" ht="15" thickBot="1" x14ac:dyDescent="0.35"/>
    <row r="4" spans="2:7" ht="15" thickBot="1" x14ac:dyDescent="0.35">
      <c r="B4" s="96"/>
      <c r="C4" s="96"/>
      <c r="D4" s="96"/>
      <c r="E4" s="211" t="s">
        <v>248</v>
      </c>
      <c r="F4" s="212"/>
      <c r="G4" s="213" t="s">
        <v>4</v>
      </c>
    </row>
    <row r="5" spans="2:7" ht="15" thickBot="1" x14ac:dyDescent="0.35">
      <c r="B5" s="97"/>
      <c r="C5" s="97"/>
      <c r="D5" s="97"/>
      <c r="E5" s="95" t="s">
        <v>27</v>
      </c>
      <c r="F5" s="95" t="s">
        <v>28</v>
      </c>
      <c r="G5" s="213"/>
    </row>
    <row r="6" spans="2:7" ht="15" thickBot="1" x14ac:dyDescent="0.35">
      <c r="B6" s="214" t="s">
        <v>251</v>
      </c>
      <c r="C6" s="217" t="s">
        <v>27</v>
      </c>
      <c r="D6" s="98" t="s">
        <v>0</v>
      </c>
      <c r="E6" s="106">
        <v>897</v>
      </c>
      <c r="F6" s="106">
        <v>813</v>
      </c>
      <c r="G6" s="99">
        <f>SUM(E6:F6)</f>
        <v>1710</v>
      </c>
    </row>
    <row r="7" spans="2:7" ht="15" thickBot="1" x14ac:dyDescent="0.35">
      <c r="B7" s="215"/>
      <c r="C7" s="217"/>
      <c r="D7" s="100" t="s">
        <v>1</v>
      </c>
      <c r="E7" s="107">
        <v>52.456140350877192</v>
      </c>
      <c r="F7" s="107">
        <v>47.543859649122808</v>
      </c>
      <c r="G7" s="99">
        <f t="shared" ref="G7:G11" si="0">SUM(E7:F7)</f>
        <v>100</v>
      </c>
    </row>
    <row r="8" spans="2:7" ht="15" thickBot="1" x14ac:dyDescent="0.35">
      <c r="B8" s="215"/>
      <c r="C8" s="217" t="s">
        <v>28</v>
      </c>
      <c r="D8" s="98" t="s">
        <v>0</v>
      </c>
      <c r="E8" s="98">
        <v>435</v>
      </c>
      <c r="F8" s="97">
        <v>301</v>
      </c>
      <c r="G8" s="99">
        <f t="shared" si="0"/>
        <v>736</v>
      </c>
    </row>
    <row r="9" spans="2:7" ht="15" thickBot="1" x14ac:dyDescent="0.35">
      <c r="B9" s="216"/>
      <c r="C9" s="217"/>
      <c r="D9" s="100" t="s">
        <v>1</v>
      </c>
      <c r="E9" s="101">
        <v>59.103260869565219</v>
      </c>
      <c r="F9" s="102">
        <v>40.896739130434781</v>
      </c>
      <c r="G9" s="99">
        <f t="shared" si="0"/>
        <v>100</v>
      </c>
    </row>
    <row r="10" spans="2:7" ht="15" thickBot="1" x14ac:dyDescent="0.35">
      <c r="B10" s="207" t="s">
        <v>4</v>
      </c>
      <c r="C10" s="209"/>
      <c r="D10" s="103" t="s">
        <v>0</v>
      </c>
      <c r="E10" s="147">
        <v>1332</v>
      </c>
      <c r="F10" s="147">
        <v>1114</v>
      </c>
      <c r="G10" s="99">
        <f t="shared" si="0"/>
        <v>2446</v>
      </c>
    </row>
    <row r="11" spans="2:7" ht="15" thickBot="1" x14ac:dyDescent="0.35">
      <c r="B11" s="208"/>
      <c r="C11" s="219"/>
      <c r="D11" s="104" t="s">
        <v>1</v>
      </c>
      <c r="E11" s="105">
        <v>54.456255110384298</v>
      </c>
      <c r="F11" s="105">
        <v>45.543744889615702</v>
      </c>
      <c r="G11" s="148">
        <f t="shared" si="0"/>
        <v>100</v>
      </c>
    </row>
  </sheetData>
  <mergeCells count="7">
    <mergeCell ref="B10:B11"/>
    <mergeCell ref="C10:C11"/>
    <mergeCell ref="E4:F4"/>
    <mergeCell ref="G4:G5"/>
    <mergeCell ref="B6:B9"/>
    <mergeCell ref="C6:C7"/>
    <mergeCell ref="C8:C9"/>
  </mergeCells>
  <hyperlinks>
    <hyperlink ref="B2" location="ÍNDICE!A1" display="ÍNDICE!A1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"/>
  <sheetViews>
    <sheetView workbookViewId="0"/>
  </sheetViews>
  <sheetFormatPr baseColWidth="10" defaultRowHeight="14.4" x14ac:dyDescent="0.3"/>
  <sheetData>
    <row r="2" spans="2:8" ht="18" x14ac:dyDescent="0.3">
      <c r="B2" s="77" t="s">
        <v>216</v>
      </c>
    </row>
    <row r="3" spans="2:8" ht="15" thickBot="1" x14ac:dyDescent="0.35"/>
    <row r="4" spans="2:8" ht="15" thickBot="1" x14ac:dyDescent="0.35">
      <c r="B4" s="92"/>
      <c r="C4" s="201" t="s">
        <v>290</v>
      </c>
      <c r="D4" s="202"/>
      <c r="E4" s="202"/>
      <c r="F4" s="202"/>
      <c r="G4" s="202"/>
      <c r="H4" s="203"/>
    </row>
    <row r="5" spans="2:8" ht="25.8" thickBot="1" x14ac:dyDescent="0.35">
      <c r="B5" s="92"/>
      <c r="C5" s="5" t="s">
        <v>30</v>
      </c>
      <c r="D5" s="14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8" x14ac:dyDescent="0.3">
      <c r="B6" s="206" t="s">
        <v>27</v>
      </c>
      <c r="C6" s="85">
        <v>86.4583333333333</v>
      </c>
      <c r="D6" s="149">
        <v>84.451219512195095</v>
      </c>
      <c r="E6" s="91">
        <v>95.652173913043498</v>
      </c>
      <c r="F6" s="91">
        <v>86.885245901639294</v>
      </c>
      <c r="G6" s="91">
        <v>84.7826086956522</v>
      </c>
      <c r="H6" s="86">
        <v>85.459464848147206</v>
      </c>
    </row>
    <row r="7" spans="2:8" ht="15" thickBot="1" x14ac:dyDescent="0.35">
      <c r="B7" s="205"/>
      <c r="C7" s="78" t="s">
        <v>792</v>
      </c>
      <c r="D7" s="82" t="s">
        <v>788</v>
      </c>
      <c r="E7" s="82" t="s">
        <v>786</v>
      </c>
      <c r="F7" s="82" t="s">
        <v>784</v>
      </c>
      <c r="G7" s="82" t="s">
        <v>790</v>
      </c>
      <c r="H7" s="79" t="s">
        <v>782</v>
      </c>
    </row>
    <row r="8" spans="2:8" x14ac:dyDescent="0.3">
      <c r="B8" s="204" t="s">
        <v>28</v>
      </c>
      <c r="C8" s="85">
        <v>13.5416666666667</v>
      </c>
      <c r="D8" s="149">
        <v>15.548780487804899</v>
      </c>
      <c r="E8" s="91">
        <v>4.3478260869565197</v>
      </c>
      <c r="F8" s="91">
        <v>13.1147540983607</v>
      </c>
      <c r="G8" s="91">
        <v>15.2173913043478</v>
      </c>
      <c r="H8" s="86">
        <v>14.540535151852801</v>
      </c>
    </row>
    <row r="9" spans="2:8" ht="15" thickBot="1" x14ac:dyDescent="0.35">
      <c r="B9" s="205"/>
      <c r="C9" s="78" t="s">
        <v>793</v>
      </c>
      <c r="D9" s="82" t="s">
        <v>789</v>
      </c>
      <c r="E9" s="82" t="s">
        <v>787</v>
      </c>
      <c r="F9" s="82" t="s">
        <v>785</v>
      </c>
      <c r="G9" s="82" t="s">
        <v>791</v>
      </c>
      <c r="H9" s="79" t="s">
        <v>783</v>
      </c>
    </row>
    <row r="11" spans="2:8" x14ac:dyDescent="0.3">
      <c r="C11" s="135"/>
      <c r="E11" s="1"/>
      <c r="F11" s="1"/>
    </row>
    <row r="12" spans="2:8" x14ac:dyDescent="0.3">
      <c r="C12" s="135"/>
      <c r="E12" s="1"/>
      <c r="F12" s="1"/>
    </row>
    <row r="13" spans="2:8" x14ac:dyDescent="0.3">
      <c r="C13" s="135"/>
      <c r="E13" s="1"/>
      <c r="F13" s="1"/>
    </row>
    <row r="14" spans="2:8" x14ac:dyDescent="0.3">
      <c r="C14" s="135"/>
      <c r="E14" s="1"/>
      <c r="F14" s="1"/>
    </row>
    <row r="15" spans="2:8" x14ac:dyDescent="0.3">
      <c r="C15" s="135"/>
      <c r="E15" s="1"/>
      <c r="F15" s="1"/>
    </row>
    <row r="16" spans="2:8" x14ac:dyDescent="0.3">
      <c r="C16" s="135"/>
      <c r="E16" s="1"/>
      <c r="F16" s="1"/>
    </row>
    <row r="17" spans="3:6" x14ac:dyDescent="0.3">
      <c r="C17" s="135"/>
      <c r="E17" s="1"/>
      <c r="F17" s="1"/>
    </row>
    <row r="18" spans="3:6" x14ac:dyDescent="0.3">
      <c r="C18" s="135"/>
      <c r="E18" s="1"/>
      <c r="F18" s="1"/>
    </row>
    <row r="19" spans="3:6" x14ac:dyDescent="0.3">
      <c r="C19" s="135"/>
      <c r="E19" s="1"/>
      <c r="F19" s="1"/>
    </row>
    <row r="20" spans="3:6" x14ac:dyDescent="0.3">
      <c r="C20" s="135"/>
      <c r="E20" s="1"/>
      <c r="F20" s="1"/>
    </row>
    <row r="21" spans="3:6" x14ac:dyDescent="0.3">
      <c r="C21" s="135"/>
      <c r="E21" s="1"/>
      <c r="F21" s="1"/>
    </row>
    <row r="22" spans="3:6" x14ac:dyDescent="0.3">
      <c r="C22" s="135"/>
      <c r="E22" s="1"/>
      <c r="F22" s="1"/>
    </row>
  </sheetData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53"/>
  <sheetViews>
    <sheetView zoomScale="85" zoomScaleNormal="85" workbookViewId="0"/>
  </sheetViews>
  <sheetFormatPr baseColWidth="10" defaultRowHeight="14.4" x14ac:dyDescent="0.3"/>
  <cols>
    <col min="2" max="2" width="14.33203125" customWidth="1"/>
    <col min="4" max="4" width="14.33203125" customWidth="1"/>
    <col min="5" max="5" width="13.33203125" customWidth="1"/>
    <col min="8" max="8" width="11.88671875" bestFit="1" customWidth="1"/>
    <col min="9" max="9" width="13.6640625" customWidth="1"/>
  </cols>
  <sheetData>
    <row r="2" spans="2:17" ht="18" x14ac:dyDescent="0.3">
      <c r="B2" s="77" t="s">
        <v>216</v>
      </c>
    </row>
    <row r="3" spans="2:17" ht="15" thickBot="1" x14ac:dyDescent="0.35"/>
    <row r="4" spans="2:17" ht="15" thickBot="1" x14ac:dyDescent="0.35">
      <c r="B4" s="92"/>
      <c r="C4" s="201" t="s">
        <v>794</v>
      </c>
      <c r="D4" s="202"/>
      <c r="E4" s="202"/>
      <c r="F4" s="202"/>
      <c r="G4" s="202"/>
      <c r="H4" s="203"/>
    </row>
    <row r="5" spans="2:17" ht="17.399999999999999" thickBot="1" x14ac:dyDescent="0.35">
      <c r="B5" s="92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17" x14ac:dyDescent="0.3">
      <c r="B6" s="206" t="s">
        <v>63</v>
      </c>
      <c r="C6" s="85">
        <v>7.6923076923076898</v>
      </c>
      <c r="D6" s="149">
        <v>22.5</v>
      </c>
      <c r="E6" s="91">
        <v>0</v>
      </c>
      <c r="F6" s="91">
        <v>12.5</v>
      </c>
      <c r="G6" s="91">
        <v>2.8571428571428599</v>
      </c>
      <c r="H6" s="86">
        <v>16.5</v>
      </c>
      <c r="I6" s="154">
        <f>H6/100</f>
        <v>0.16500000000000001</v>
      </c>
      <c r="J6" s="63"/>
      <c r="K6" s="64"/>
      <c r="L6" s="64"/>
      <c r="M6" s="64"/>
      <c r="N6" s="64"/>
      <c r="O6" s="64"/>
      <c r="P6" s="63"/>
      <c r="Q6" s="63"/>
    </row>
    <row r="7" spans="2:17" ht="15" thickBot="1" x14ac:dyDescent="0.35">
      <c r="B7" s="205"/>
      <c r="C7" s="78" t="s">
        <v>798</v>
      </c>
      <c r="D7" s="82" t="s">
        <v>1100</v>
      </c>
      <c r="E7" s="82" t="s">
        <v>518</v>
      </c>
      <c r="F7" s="82" t="s">
        <v>796</v>
      </c>
      <c r="G7" s="82" t="s">
        <v>797</v>
      </c>
      <c r="H7" s="79" t="s">
        <v>1095</v>
      </c>
      <c r="J7" s="63"/>
      <c r="K7" s="64"/>
      <c r="L7" s="64"/>
      <c r="M7" s="64"/>
      <c r="N7" s="64"/>
      <c r="O7" s="64"/>
      <c r="P7" s="63"/>
      <c r="Q7" s="63"/>
    </row>
    <row r="8" spans="2:17" x14ac:dyDescent="0.3">
      <c r="B8" s="204" t="s">
        <v>64</v>
      </c>
      <c r="C8" s="85">
        <v>84.615384615384599</v>
      </c>
      <c r="D8" s="149">
        <v>67.599999999999994</v>
      </c>
      <c r="E8" s="91">
        <v>100</v>
      </c>
      <c r="F8" s="91">
        <v>62.5</v>
      </c>
      <c r="G8" s="91">
        <v>77.099999999999994</v>
      </c>
      <c r="H8" s="86">
        <v>71.599999999999994</v>
      </c>
      <c r="I8" s="154">
        <f t="shared" ref="I8:I16" si="0">H8/100</f>
        <v>0.71599999999999997</v>
      </c>
      <c r="J8" s="63"/>
      <c r="K8" s="64"/>
      <c r="L8" s="64"/>
      <c r="M8" s="64"/>
      <c r="N8" s="64"/>
      <c r="O8" s="64"/>
      <c r="P8" s="63"/>
      <c r="Q8" s="63"/>
    </row>
    <row r="9" spans="2:17" ht="15" thickBot="1" x14ac:dyDescent="0.35">
      <c r="B9" s="205"/>
      <c r="C9" s="78" t="s">
        <v>800</v>
      </c>
      <c r="D9" s="82" t="s">
        <v>1101</v>
      </c>
      <c r="E9" s="82" t="s">
        <v>521</v>
      </c>
      <c r="F9" s="82" t="s">
        <v>799</v>
      </c>
      <c r="G9" s="82" t="s">
        <v>1104</v>
      </c>
      <c r="H9" s="79" t="s">
        <v>1096</v>
      </c>
      <c r="J9" s="63"/>
      <c r="K9" s="64"/>
      <c r="L9" s="64"/>
      <c r="M9" s="64"/>
      <c r="N9" s="64"/>
      <c r="O9" s="64"/>
      <c r="P9" s="63"/>
      <c r="Q9" s="63"/>
    </row>
    <row r="10" spans="2:17" x14ac:dyDescent="0.3">
      <c r="B10" s="204" t="s">
        <v>292</v>
      </c>
      <c r="C10" s="85">
        <v>7.7</v>
      </c>
      <c r="D10" s="149">
        <v>0</v>
      </c>
      <c r="E10" s="91">
        <v>0</v>
      </c>
      <c r="F10" s="91">
        <v>0</v>
      </c>
      <c r="G10" s="91">
        <v>8.6</v>
      </c>
      <c r="H10" s="86">
        <v>2.4</v>
      </c>
      <c r="I10" s="154">
        <f t="shared" si="0"/>
        <v>2.4E-2</v>
      </c>
      <c r="K10" s="1"/>
      <c r="L10" s="1"/>
      <c r="M10" s="1"/>
      <c r="N10" s="1"/>
      <c r="O10" s="1"/>
      <c r="P10" s="63"/>
      <c r="Q10" s="63"/>
    </row>
    <row r="11" spans="2:17" ht="15" thickBot="1" x14ac:dyDescent="0.35">
      <c r="B11" s="205"/>
      <c r="C11" s="78" t="s">
        <v>798</v>
      </c>
      <c r="D11" s="82" t="s">
        <v>518</v>
      </c>
      <c r="E11" s="82" t="s">
        <v>518</v>
      </c>
      <c r="F11" s="82" t="s">
        <v>518</v>
      </c>
      <c r="G11" s="82" t="s">
        <v>802</v>
      </c>
      <c r="H11" s="79" t="s">
        <v>801</v>
      </c>
      <c r="J11" s="63"/>
      <c r="K11" s="64"/>
      <c r="L11" s="64"/>
      <c r="M11" s="64"/>
      <c r="N11" s="64"/>
      <c r="O11" s="64"/>
      <c r="P11" s="63"/>
      <c r="Q11" s="63"/>
    </row>
    <row r="12" spans="2:17" x14ac:dyDescent="0.3">
      <c r="B12" s="204" t="s">
        <v>271</v>
      </c>
      <c r="C12" s="85">
        <v>0</v>
      </c>
      <c r="D12" s="149">
        <v>1</v>
      </c>
      <c r="E12" s="91">
        <v>0</v>
      </c>
      <c r="F12" s="91">
        <v>0</v>
      </c>
      <c r="G12" s="91">
        <v>0</v>
      </c>
      <c r="H12" s="86">
        <v>0.6</v>
      </c>
      <c r="I12" s="154">
        <f t="shared" si="0"/>
        <v>6.0000000000000001E-3</v>
      </c>
      <c r="J12" s="63"/>
      <c r="K12" s="64"/>
      <c r="L12" s="64"/>
      <c r="M12" s="64"/>
      <c r="N12" s="64"/>
      <c r="O12" s="64"/>
      <c r="P12" s="63"/>
      <c r="Q12" s="63"/>
    </row>
    <row r="13" spans="2:17" ht="15" thickBot="1" x14ac:dyDescent="0.35">
      <c r="B13" s="205"/>
      <c r="C13" s="78" t="s">
        <v>518</v>
      </c>
      <c r="D13" s="82" t="s">
        <v>1102</v>
      </c>
      <c r="E13" s="82" t="s">
        <v>518</v>
      </c>
      <c r="F13" s="82" t="s">
        <v>518</v>
      </c>
      <c r="G13" s="82" t="s">
        <v>1086</v>
      </c>
      <c r="H13" s="79" t="s">
        <v>1097</v>
      </c>
      <c r="I13" s="63"/>
      <c r="J13" s="63"/>
      <c r="K13" s="64"/>
      <c r="L13" s="64"/>
      <c r="M13" s="64"/>
      <c r="N13" s="64"/>
      <c r="O13" s="64"/>
      <c r="P13" s="63"/>
      <c r="Q13" s="63"/>
    </row>
    <row r="14" spans="2:17" ht="18.75" customHeight="1" x14ac:dyDescent="0.3">
      <c r="B14" s="204" t="s">
        <v>293</v>
      </c>
      <c r="C14" s="85">
        <v>0</v>
      </c>
      <c r="D14" s="149">
        <v>0</v>
      </c>
      <c r="E14" s="91">
        <v>0</v>
      </c>
      <c r="F14" s="91">
        <v>0</v>
      </c>
      <c r="G14" s="91">
        <v>0</v>
      </c>
      <c r="H14" s="86">
        <v>0</v>
      </c>
      <c r="I14" s="154">
        <f t="shared" si="0"/>
        <v>0</v>
      </c>
      <c r="J14" s="63"/>
      <c r="K14" s="64"/>
      <c r="L14" s="64"/>
      <c r="M14" s="64"/>
      <c r="N14" s="64"/>
      <c r="O14" s="64"/>
      <c r="P14" s="63"/>
      <c r="Q14" s="63"/>
    </row>
    <row r="15" spans="2:17" ht="20.25" customHeight="1" thickBot="1" x14ac:dyDescent="0.35">
      <c r="B15" s="205"/>
      <c r="C15" s="78" t="s">
        <v>518</v>
      </c>
      <c r="D15" s="82" t="s">
        <v>518</v>
      </c>
      <c r="E15" s="82" t="s">
        <v>518</v>
      </c>
      <c r="F15" s="82" t="s">
        <v>518</v>
      </c>
      <c r="G15" s="82" t="s">
        <v>518</v>
      </c>
      <c r="H15" s="79" t="s">
        <v>518</v>
      </c>
      <c r="J15" s="63"/>
      <c r="K15" s="64"/>
      <c r="L15" s="64"/>
      <c r="M15" s="64"/>
      <c r="N15" s="64"/>
      <c r="O15" s="64"/>
      <c r="P15" s="63"/>
      <c r="Q15" s="63"/>
    </row>
    <row r="16" spans="2:17" x14ac:dyDescent="0.3">
      <c r="B16" s="204" t="s">
        <v>272</v>
      </c>
      <c r="C16" s="85">
        <v>0</v>
      </c>
      <c r="D16" s="149">
        <v>5.9</v>
      </c>
      <c r="E16" s="91">
        <v>0</v>
      </c>
      <c r="F16" s="91">
        <v>25</v>
      </c>
      <c r="G16" s="91">
        <v>8.5714285714285694</v>
      </c>
      <c r="H16" s="86">
        <v>6.4</v>
      </c>
      <c r="I16" s="154">
        <f t="shared" si="0"/>
        <v>6.4000000000000001E-2</v>
      </c>
      <c r="J16" s="63"/>
      <c r="K16" s="64"/>
      <c r="L16" s="64"/>
      <c r="M16" s="64"/>
      <c r="N16" s="64"/>
      <c r="O16" s="64"/>
      <c r="P16" s="63"/>
      <c r="Q16" s="63"/>
    </row>
    <row r="17" spans="2:17" ht="21" customHeight="1" thickBot="1" x14ac:dyDescent="0.35">
      <c r="B17" s="205"/>
      <c r="C17" s="78" t="s">
        <v>518</v>
      </c>
      <c r="D17" s="82" t="s">
        <v>1103</v>
      </c>
      <c r="E17" s="82" t="s">
        <v>518</v>
      </c>
      <c r="F17" s="82" t="s">
        <v>803</v>
      </c>
      <c r="G17" s="82" t="s">
        <v>802</v>
      </c>
      <c r="H17" s="79" t="s">
        <v>1098</v>
      </c>
      <c r="I17" s="63"/>
      <c r="J17" s="63"/>
      <c r="K17" s="64"/>
      <c r="L17" s="64"/>
      <c r="M17" s="64"/>
      <c r="N17" s="64"/>
      <c r="O17" s="64"/>
      <c r="P17" s="63"/>
      <c r="Q17" s="63"/>
    </row>
    <row r="18" spans="2:17" ht="21" customHeight="1" thickBot="1" x14ac:dyDescent="0.35">
      <c r="B18" s="204" t="s">
        <v>1083</v>
      </c>
      <c r="C18" s="171">
        <v>0</v>
      </c>
      <c r="D18" s="171">
        <v>1</v>
      </c>
      <c r="E18" s="171">
        <v>0</v>
      </c>
      <c r="F18" s="171">
        <v>0</v>
      </c>
      <c r="G18" s="171">
        <v>0</v>
      </c>
      <c r="H18" s="86">
        <v>0.6</v>
      </c>
      <c r="I18" s="154">
        <f>H18/100</f>
        <v>6.0000000000000001E-3</v>
      </c>
      <c r="J18" s="63"/>
      <c r="K18" s="64"/>
      <c r="L18" s="64"/>
      <c r="M18" s="64"/>
      <c r="N18" s="64"/>
      <c r="O18" s="64"/>
      <c r="P18" s="63"/>
      <c r="Q18" s="63"/>
    </row>
    <row r="19" spans="2:17" ht="15" thickBot="1" x14ac:dyDescent="0.35">
      <c r="B19" s="205"/>
      <c r="C19" s="78" t="s">
        <v>518</v>
      </c>
      <c r="D19" s="78" t="s">
        <v>1102</v>
      </c>
      <c r="E19" s="78" t="s">
        <v>518</v>
      </c>
      <c r="F19" s="78" t="s">
        <v>518</v>
      </c>
      <c r="G19" s="78" t="s">
        <v>518</v>
      </c>
      <c r="H19" s="79" t="s">
        <v>1097</v>
      </c>
      <c r="I19" s="135"/>
      <c r="J19" s="1"/>
      <c r="K19" s="1"/>
      <c r="L19" s="1"/>
      <c r="M19" s="64"/>
      <c r="N19" s="64"/>
      <c r="O19" s="64"/>
      <c r="P19" s="63"/>
      <c r="Q19" s="63"/>
    </row>
    <row r="20" spans="2:17" ht="24.75" customHeight="1" thickBot="1" x14ac:dyDescent="0.35">
      <c r="B20" s="204" t="s">
        <v>1084</v>
      </c>
      <c r="C20" s="171">
        <v>0</v>
      </c>
      <c r="D20" s="171">
        <v>1</v>
      </c>
      <c r="E20" s="171">
        <v>0</v>
      </c>
      <c r="F20" s="171">
        <v>0</v>
      </c>
      <c r="G20" s="171">
        <v>2.9</v>
      </c>
      <c r="H20" s="86">
        <v>1.2</v>
      </c>
      <c r="I20" s="154">
        <f>H20/100</f>
        <v>1.2E-2</v>
      </c>
      <c r="J20" s="1"/>
      <c r="K20" s="1"/>
      <c r="L20" s="174"/>
      <c r="M20" s="64"/>
      <c r="N20" s="64"/>
      <c r="O20" s="64"/>
      <c r="P20" s="63"/>
      <c r="Q20" s="63"/>
    </row>
    <row r="21" spans="2:17" ht="15" thickBot="1" x14ac:dyDescent="0.35">
      <c r="B21" s="205"/>
      <c r="C21" s="78" t="s">
        <v>518</v>
      </c>
      <c r="D21" s="78" t="s">
        <v>1102</v>
      </c>
      <c r="E21" s="78" t="s">
        <v>518</v>
      </c>
      <c r="F21" s="78" t="s">
        <v>518</v>
      </c>
      <c r="G21" s="78" t="s">
        <v>797</v>
      </c>
      <c r="H21" s="79" t="s">
        <v>1099</v>
      </c>
      <c r="I21" s="135"/>
      <c r="K21" s="1"/>
      <c r="L21" s="1"/>
      <c r="M21" s="64"/>
      <c r="N21" s="64"/>
      <c r="O21" s="64"/>
      <c r="P21" s="63"/>
      <c r="Q21" s="63"/>
    </row>
    <row r="22" spans="2:17" ht="25.5" customHeight="1" thickBot="1" x14ac:dyDescent="0.35">
      <c r="B22" s="204" t="s">
        <v>1085</v>
      </c>
      <c r="C22" s="171">
        <v>0</v>
      </c>
      <c r="D22" s="171">
        <v>1</v>
      </c>
      <c r="E22" s="171">
        <v>0</v>
      </c>
      <c r="F22" s="171">
        <v>0</v>
      </c>
      <c r="G22" s="171">
        <v>0</v>
      </c>
      <c r="H22" s="86">
        <v>0.6</v>
      </c>
      <c r="I22" s="154">
        <f>H22/100</f>
        <v>6.0000000000000001E-3</v>
      </c>
      <c r="J22" s="1"/>
      <c r="K22" s="1"/>
      <c r="L22" s="1"/>
      <c r="M22" s="64"/>
      <c r="N22" s="64"/>
      <c r="O22" s="64"/>
      <c r="P22" s="63"/>
      <c r="Q22" s="63"/>
    </row>
    <row r="23" spans="2:17" ht="15" thickBot="1" x14ac:dyDescent="0.35">
      <c r="B23" s="205"/>
      <c r="C23" s="78" t="s">
        <v>518</v>
      </c>
      <c r="D23" s="78" t="s">
        <v>1102</v>
      </c>
      <c r="E23" s="78" t="s">
        <v>518</v>
      </c>
      <c r="F23" s="78" t="s">
        <v>518</v>
      </c>
      <c r="G23" s="78" t="s">
        <v>518</v>
      </c>
      <c r="H23" s="79" t="s">
        <v>1097</v>
      </c>
      <c r="I23" s="135"/>
      <c r="J23" s="1"/>
      <c r="K23" s="1"/>
      <c r="L23" s="1"/>
      <c r="M23" s="64"/>
      <c r="N23" s="64"/>
      <c r="O23" s="64"/>
      <c r="P23" s="63"/>
      <c r="Q23" s="63"/>
    </row>
    <row r="24" spans="2:17" x14ac:dyDescent="0.3">
      <c r="I24" s="135"/>
      <c r="J24" s="1"/>
      <c r="K24" s="1"/>
      <c r="L24" s="1"/>
      <c r="M24" s="64"/>
      <c r="N24" s="64"/>
      <c r="O24" s="64"/>
      <c r="P24" s="63"/>
      <c r="Q24" s="63"/>
    </row>
    <row r="25" spans="2:17" x14ac:dyDescent="0.3">
      <c r="D25" s="200"/>
      <c r="I25" s="135"/>
      <c r="K25" s="1"/>
      <c r="L25" s="1"/>
      <c r="M25" s="64"/>
      <c r="N25" s="64"/>
      <c r="O25" s="64"/>
      <c r="P25" s="63"/>
      <c r="Q25" s="63"/>
    </row>
    <row r="26" spans="2:17" x14ac:dyDescent="0.3">
      <c r="I26" s="135"/>
      <c r="J26" s="1"/>
      <c r="K26" s="1"/>
      <c r="L26" s="1"/>
      <c r="M26" s="64"/>
      <c r="N26" s="64"/>
      <c r="O26" s="64"/>
      <c r="P26" s="63"/>
      <c r="Q26" s="63"/>
    </row>
    <row r="27" spans="2:17" x14ac:dyDescent="0.3">
      <c r="I27" s="135"/>
      <c r="K27" s="1"/>
      <c r="L27" s="1"/>
      <c r="M27" s="64"/>
      <c r="N27" s="64"/>
      <c r="O27" s="64"/>
      <c r="P27" s="63"/>
      <c r="Q27" s="63"/>
    </row>
    <row r="28" spans="2:17" x14ac:dyDescent="0.3">
      <c r="I28" s="135"/>
      <c r="J28" s="1"/>
      <c r="K28" s="1"/>
      <c r="L28" s="1"/>
      <c r="P28" s="63"/>
      <c r="Q28" s="63"/>
    </row>
    <row r="29" spans="2:17" x14ac:dyDescent="0.3">
      <c r="I29" s="135"/>
      <c r="J29" s="1"/>
      <c r="K29" s="1"/>
      <c r="L29" s="1"/>
      <c r="P29" s="63"/>
      <c r="Q29" s="63"/>
    </row>
    <row r="30" spans="2:17" x14ac:dyDescent="0.3">
      <c r="I30" s="135"/>
      <c r="J30" s="1"/>
      <c r="K30" s="1"/>
      <c r="L30" s="1"/>
      <c r="P30" s="63"/>
      <c r="Q30" s="63"/>
    </row>
    <row r="31" spans="2:17" x14ac:dyDescent="0.3">
      <c r="P31" s="63"/>
      <c r="Q31" s="63"/>
    </row>
    <row r="32" spans="2:17" x14ac:dyDescent="0.3">
      <c r="P32" s="63"/>
      <c r="Q32" s="63"/>
    </row>
    <row r="33" spans="10:18" x14ac:dyDescent="0.3">
      <c r="P33" s="63"/>
      <c r="Q33" s="63"/>
    </row>
    <row r="34" spans="10:18" x14ac:dyDescent="0.3">
      <c r="P34" s="63"/>
      <c r="Q34" s="63"/>
    </row>
    <row r="35" spans="10:18" x14ac:dyDescent="0.3">
      <c r="P35" s="63"/>
      <c r="Q35" s="63"/>
    </row>
    <row r="36" spans="10:18" x14ac:dyDescent="0.3">
      <c r="P36" s="63"/>
      <c r="Q36" s="63"/>
    </row>
    <row r="37" spans="10:18" x14ac:dyDescent="0.3">
      <c r="P37" s="63"/>
      <c r="Q37" s="63"/>
    </row>
    <row r="38" spans="10:18" x14ac:dyDescent="0.3">
      <c r="P38" s="63"/>
      <c r="Q38" s="63"/>
    </row>
    <row r="39" spans="10:18" x14ac:dyDescent="0.3">
      <c r="P39" s="63"/>
      <c r="Q39" s="63"/>
    </row>
    <row r="40" spans="10:18" x14ac:dyDescent="0.3">
      <c r="P40" s="63"/>
      <c r="Q40" s="63"/>
    </row>
    <row r="41" spans="10:18" x14ac:dyDescent="0.3">
      <c r="J41" s="63"/>
      <c r="K41" s="63"/>
      <c r="L41" s="63"/>
      <c r="M41" s="63"/>
      <c r="N41" s="63"/>
      <c r="O41" s="63"/>
      <c r="P41" s="63"/>
      <c r="Q41" s="63"/>
      <c r="R41" s="63"/>
    </row>
    <row r="42" spans="10:18" x14ac:dyDescent="0.3">
      <c r="J42" s="63"/>
      <c r="K42" s="63"/>
      <c r="L42" s="63"/>
      <c r="M42" s="63"/>
      <c r="N42" s="63"/>
      <c r="O42" s="63"/>
      <c r="P42" s="63"/>
      <c r="Q42" s="63"/>
      <c r="R42" s="63"/>
    </row>
    <row r="43" spans="10:18" x14ac:dyDescent="0.3">
      <c r="J43" s="63"/>
      <c r="K43" s="63"/>
      <c r="L43" s="63"/>
      <c r="M43" s="63"/>
      <c r="N43" s="63"/>
      <c r="O43" s="63"/>
      <c r="P43" s="63"/>
      <c r="Q43" s="63"/>
      <c r="R43" s="63"/>
    </row>
    <row r="44" spans="10:18" x14ac:dyDescent="0.3">
      <c r="J44" s="63"/>
      <c r="K44" s="63"/>
      <c r="L44" s="63"/>
      <c r="M44" s="63"/>
      <c r="N44" s="63"/>
      <c r="O44" s="63"/>
      <c r="P44" s="63"/>
      <c r="Q44" s="63"/>
      <c r="R44" s="63"/>
    </row>
    <row r="45" spans="10:18" x14ac:dyDescent="0.3">
      <c r="J45" s="63"/>
      <c r="K45" s="63"/>
      <c r="L45" s="63"/>
      <c r="M45" s="63"/>
      <c r="N45" s="63"/>
      <c r="O45" s="63"/>
      <c r="P45" s="63"/>
      <c r="Q45" s="63"/>
      <c r="R45" s="63"/>
    </row>
    <row r="46" spans="10:18" x14ac:dyDescent="0.3">
      <c r="J46" s="63"/>
      <c r="K46" s="63"/>
      <c r="L46" s="63"/>
      <c r="M46" s="63"/>
      <c r="N46" s="63"/>
      <c r="O46" s="63"/>
      <c r="P46" s="63"/>
      <c r="Q46" s="63"/>
      <c r="R46" s="63"/>
    </row>
    <row r="47" spans="10:18" x14ac:dyDescent="0.3">
      <c r="J47" s="63"/>
      <c r="K47" s="63"/>
      <c r="L47" s="63"/>
      <c r="M47" s="63"/>
      <c r="N47" s="63"/>
      <c r="O47" s="63"/>
      <c r="P47" s="63"/>
      <c r="Q47" s="63"/>
      <c r="R47" s="63"/>
    </row>
    <row r="48" spans="10:18" x14ac:dyDescent="0.3">
      <c r="J48" s="63"/>
      <c r="K48" s="63"/>
      <c r="L48" s="63"/>
      <c r="M48" s="63"/>
      <c r="N48" s="63"/>
      <c r="O48" s="63"/>
      <c r="P48" s="63"/>
      <c r="Q48" s="63"/>
      <c r="R48" s="63"/>
    </row>
    <row r="49" spans="10:18" x14ac:dyDescent="0.3">
      <c r="J49" s="63"/>
      <c r="K49" s="63"/>
      <c r="L49" s="63"/>
      <c r="M49" s="63"/>
      <c r="N49" s="63"/>
      <c r="O49" s="63"/>
      <c r="P49" s="63"/>
      <c r="Q49" s="63"/>
      <c r="R49" s="63"/>
    </row>
    <row r="50" spans="10:18" x14ac:dyDescent="0.3">
      <c r="J50" s="63"/>
      <c r="K50" s="63"/>
      <c r="L50" s="63"/>
      <c r="M50" s="63"/>
      <c r="N50" s="63"/>
      <c r="O50" s="63"/>
      <c r="P50" s="63"/>
      <c r="Q50" s="63"/>
      <c r="R50" s="63"/>
    </row>
    <row r="51" spans="10:18" x14ac:dyDescent="0.3">
      <c r="J51" s="63"/>
      <c r="K51" s="63"/>
      <c r="L51" s="63"/>
      <c r="M51" s="63"/>
      <c r="N51" s="63"/>
      <c r="O51" s="63"/>
      <c r="P51" s="63"/>
      <c r="Q51" s="63"/>
      <c r="R51" s="63"/>
    </row>
    <row r="52" spans="10:18" x14ac:dyDescent="0.3">
      <c r="J52" s="63"/>
      <c r="K52" s="63"/>
      <c r="L52" s="63"/>
      <c r="M52" s="63"/>
      <c r="N52" s="63"/>
      <c r="O52" s="63"/>
      <c r="P52" s="63"/>
      <c r="Q52" s="63"/>
      <c r="R52" s="63"/>
    </row>
    <row r="53" spans="10:18" x14ac:dyDescent="0.3">
      <c r="J53" s="63"/>
      <c r="K53" s="63"/>
      <c r="L53" s="63"/>
      <c r="M53" s="63"/>
      <c r="N53" s="63"/>
      <c r="O53" s="63"/>
      <c r="P53" s="63"/>
      <c r="Q53" s="63"/>
      <c r="R53" s="63"/>
    </row>
  </sheetData>
  <mergeCells count="10">
    <mergeCell ref="C4:H4"/>
    <mergeCell ref="B6:B7"/>
    <mergeCell ref="B8:B9"/>
    <mergeCell ref="B10:B11"/>
    <mergeCell ref="B12:B13"/>
    <mergeCell ref="B18:B19"/>
    <mergeCell ref="B20:B21"/>
    <mergeCell ref="B22:B23"/>
    <mergeCell ref="B16:B17"/>
    <mergeCell ref="B14:B15"/>
  </mergeCells>
  <hyperlinks>
    <hyperlink ref="B2" location="ÍNDICE!A1" display="ÍNDICE!A1"/>
  </hyperlinks>
  <pageMargins left="0.7" right="0.7" top="0.75" bottom="0.75" header="0.3" footer="0.3"/>
  <pageSetup paperSize="9" orientation="portrait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2"/>
  <sheetViews>
    <sheetView zoomScaleNormal="100" workbookViewId="0"/>
  </sheetViews>
  <sheetFormatPr baseColWidth="10" defaultRowHeight="14.4" x14ac:dyDescent="0.3"/>
  <cols>
    <col min="4" max="4" width="14.44140625" customWidth="1"/>
    <col min="5" max="5" width="13" customWidth="1"/>
  </cols>
  <sheetData>
    <row r="2" spans="2:17" ht="18" x14ac:dyDescent="0.3">
      <c r="B2" s="77" t="s">
        <v>216</v>
      </c>
    </row>
    <row r="3" spans="2:17" ht="15" thickBot="1" x14ac:dyDescent="0.35"/>
    <row r="4" spans="2:17" ht="15" thickBot="1" x14ac:dyDescent="0.35">
      <c r="B4" s="92"/>
      <c r="C4" s="201" t="s">
        <v>294</v>
      </c>
      <c r="D4" s="202"/>
      <c r="E4" s="202"/>
      <c r="F4" s="202"/>
      <c r="G4" s="202"/>
      <c r="H4" s="203"/>
    </row>
    <row r="5" spans="2:17" ht="17.399999999999999" thickBot="1" x14ac:dyDescent="0.35">
      <c r="B5" s="92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17" x14ac:dyDescent="0.3">
      <c r="B6" s="206" t="s">
        <v>295</v>
      </c>
      <c r="C6" s="85">
        <v>54.545454545454497</v>
      </c>
      <c r="D6" s="149">
        <v>55.6650246305419</v>
      </c>
      <c r="E6" s="91">
        <v>58.108108108108098</v>
      </c>
      <c r="F6" s="91">
        <v>70.8333333333333</v>
      </c>
      <c r="G6" s="91">
        <v>51.4450867052023</v>
      </c>
      <c r="H6" s="86">
        <v>55.3</v>
      </c>
      <c r="I6" s="157">
        <f>H6/100</f>
        <v>0.55299999999999994</v>
      </c>
      <c r="J6" s="63"/>
      <c r="K6" s="64"/>
      <c r="L6" s="64"/>
      <c r="M6" s="64"/>
      <c r="N6" s="64"/>
      <c r="O6" s="64"/>
      <c r="P6" s="63"/>
      <c r="Q6" s="63"/>
    </row>
    <row r="7" spans="2:17" ht="15" thickBot="1" x14ac:dyDescent="0.35">
      <c r="B7" s="205"/>
      <c r="C7" s="78" t="s">
        <v>814</v>
      </c>
      <c r="D7" s="82" t="s">
        <v>810</v>
      </c>
      <c r="E7" s="82" t="s">
        <v>808</v>
      </c>
      <c r="F7" s="82" t="s">
        <v>806</v>
      </c>
      <c r="G7" s="82" t="s">
        <v>812</v>
      </c>
      <c r="H7" s="79" t="s">
        <v>804</v>
      </c>
      <c r="J7" s="63"/>
      <c r="K7" s="64"/>
      <c r="L7" s="64"/>
      <c r="M7" s="64"/>
      <c r="N7" s="64"/>
      <c r="O7" s="64"/>
      <c r="P7" s="63"/>
      <c r="Q7" s="63"/>
    </row>
    <row r="8" spans="2:17" x14ac:dyDescent="0.3">
      <c r="B8" s="204" t="s">
        <v>296</v>
      </c>
      <c r="C8" s="85">
        <v>45.454545454545503</v>
      </c>
      <c r="D8" s="149">
        <v>44.3349753694581</v>
      </c>
      <c r="E8" s="91">
        <v>41.891891891891902</v>
      </c>
      <c r="F8" s="91">
        <v>29.1666666666667</v>
      </c>
      <c r="G8" s="91">
        <v>48.5549132947977</v>
      </c>
      <c r="H8" s="86">
        <v>44.7</v>
      </c>
      <c r="I8" s="157">
        <f>H8/100</f>
        <v>0.44700000000000001</v>
      </c>
      <c r="J8" s="63"/>
      <c r="K8" s="64"/>
      <c r="L8" s="64"/>
      <c r="M8" s="64"/>
      <c r="N8" s="64"/>
      <c r="O8" s="64"/>
      <c r="P8" s="63"/>
      <c r="Q8" s="63"/>
    </row>
    <row r="9" spans="2:17" ht="15" thickBot="1" x14ac:dyDescent="0.35">
      <c r="B9" s="205"/>
      <c r="C9" s="78" t="s">
        <v>815</v>
      </c>
      <c r="D9" s="82" t="s">
        <v>811</v>
      </c>
      <c r="E9" s="82" t="s">
        <v>809</v>
      </c>
      <c r="F9" s="82" t="s">
        <v>807</v>
      </c>
      <c r="G9" s="82" t="s">
        <v>813</v>
      </c>
      <c r="H9" s="79" t="s">
        <v>805</v>
      </c>
      <c r="J9" s="63"/>
      <c r="K9" s="64"/>
      <c r="L9" s="64"/>
      <c r="M9" s="64"/>
      <c r="N9" s="64"/>
      <c r="O9" s="64"/>
      <c r="P9" s="63"/>
      <c r="Q9" s="63"/>
    </row>
    <row r="10" spans="2:17" x14ac:dyDescent="0.3">
      <c r="J10" s="63"/>
      <c r="K10" s="64"/>
      <c r="L10" s="64"/>
      <c r="M10" s="64"/>
      <c r="N10" s="64"/>
      <c r="O10" s="64"/>
      <c r="P10" s="63"/>
      <c r="Q10" s="63"/>
    </row>
    <row r="11" spans="2:17" x14ac:dyDescent="0.3">
      <c r="C11" s="135"/>
      <c r="D11" s="1"/>
      <c r="E11" s="1"/>
      <c r="F11" s="1"/>
      <c r="G11" s="1"/>
      <c r="H11" s="1"/>
      <c r="J11" s="63"/>
      <c r="K11" s="64"/>
      <c r="L11" s="64"/>
      <c r="M11" s="64"/>
      <c r="N11" s="64"/>
      <c r="O11" s="64"/>
      <c r="P11" s="63"/>
      <c r="Q11" s="63"/>
    </row>
    <row r="12" spans="2:17" x14ac:dyDescent="0.3">
      <c r="C12" s="135"/>
      <c r="D12" s="1"/>
      <c r="E12" s="1"/>
      <c r="F12" s="1"/>
      <c r="J12" s="63"/>
      <c r="K12" s="64"/>
      <c r="L12" s="64"/>
      <c r="M12" s="64"/>
      <c r="N12" s="64"/>
      <c r="O12" s="64"/>
      <c r="P12" s="63"/>
      <c r="Q12" s="63"/>
    </row>
    <row r="13" spans="2:17" x14ac:dyDescent="0.3">
      <c r="C13" s="135"/>
      <c r="E13" s="1"/>
      <c r="F13" s="1"/>
      <c r="J13" s="63"/>
      <c r="K13" s="64"/>
      <c r="L13" s="64"/>
      <c r="M13" s="64"/>
      <c r="N13" s="64"/>
      <c r="O13" s="64"/>
      <c r="P13" s="63"/>
      <c r="Q13" s="63"/>
    </row>
    <row r="14" spans="2:17" x14ac:dyDescent="0.3">
      <c r="C14" s="135"/>
      <c r="E14" s="1"/>
      <c r="F14" s="1"/>
      <c r="J14" s="63"/>
      <c r="K14" s="64"/>
      <c r="L14" s="64"/>
      <c r="M14" s="64"/>
      <c r="N14" s="64"/>
      <c r="O14" s="64"/>
      <c r="P14" s="63"/>
      <c r="Q14" s="63"/>
    </row>
    <row r="15" spans="2:17" x14ac:dyDescent="0.3">
      <c r="C15" s="135"/>
      <c r="E15" s="1"/>
      <c r="F15" s="1"/>
      <c r="J15" s="63"/>
      <c r="K15" s="64"/>
      <c r="L15" s="64"/>
      <c r="M15" s="64"/>
      <c r="N15" s="64"/>
      <c r="O15" s="64"/>
      <c r="P15" s="63"/>
      <c r="Q15" s="63"/>
    </row>
    <row r="16" spans="2:17" x14ac:dyDescent="0.3">
      <c r="C16" s="135"/>
      <c r="E16" s="1"/>
      <c r="F16" s="1"/>
      <c r="J16" s="63"/>
      <c r="K16" s="64"/>
      <c r="L16" s="64"/>
      <c r="M16" s="64"/>
      <c r="N16" s="64"/>
      <c r="O16" s="64"/>
      <c r="P16" s="63"/>
      <c r="Q16" s="63"/>
    </row>
    <row r="17" spans="3:17" x14ac:dyDescent="0.3">
      <c r="C17" s="135"/>
      <c r="E17" s="1"/>
      <c r="F17" s="1"/>
      <c r="J17" s="63"/>
      <c r="K17" s="64"/>
      <c r="L17" s="64"/>
      <c r="M17" s="64"/>
      <c r="N17" s="64"/>
      <c r="O17" s="64"/>
      <c r="P17" s="63"/>
      <c r="Q17" s="63"/>
    </row>
    <row r="18" spans="3:17" x14ac:dyDescent="0.3">
      <c r="C18" s="135"/>
      <c r="E18" s="1"/>
      <c r="F18" s="1"/>
      <c r="J18" s="63"/>
      <c r="K18" s="63"/>
      <c r="L18" s="63"/>
      <c r="M18" s="63"/>
      <c r="N18" s="63"/>
      <c r="O18" s="63"/>
      <c r="P18" s="63"/>
    </row>
    <row r="19" spans="3:17" x14ac:dyDescent="0.3">
      <c r="C19" s="135"/>
      <c r="E19" s="1"/>
      <c r="F19" s="1"/>
      <c r="J19" s="63"/>
      <c r="K19" s="63"/>
      <c r="L19" s="63"/>
      <c r="M19" s="63"/>
      <c r="N19" s="63"/>
      <c r="O19" s="63"/>
      <c r="P19" s="63"/>
    </row>
    <row r="20" spans="3:17" x14ac:dyDescent="0.3">
      <c r="C20" s="135"/>
      <c r="E20" s="1"/>
      <c r="F20" s="1"/>
      <c r="J20" s="63"/>
      <c r="K20" s="63"/>
      <c r="L20" s="63"/>
      <c r="M20" s="63"/>
      <c r="N20" s="63"/>
      <c r="O20" s="63"/>
      <c r="P20" s="63"/>
    </row>
    <row r="21" spans="3:17" x14ac:dyDescent="0.3">
      <c r="C21" s="135"/>
      <c r="E21" s="1"/>
      <c r="F21" s="1"/>
    </row>
    <row r="22" spans="3:17" x14ac:dyDescent="0.3">
      <c r="C22" s="135"/>
      <c r="E22" s="1"/>
      <c r="F22" s="1"/>
    </row>
  </sheetData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8"/>
  <sheetViews>
    <sheetView zoomScaleNormal="100" workbookViewId="0"/>
  </sheetViews>
  <sheetFormatPr baseColWidth="10" defaultRowHeight="14.4" x14ac:dyDescent="0.3"/>
  <cols>
    <col min="4" max="4" width="13.88671875" customWidth="1"/>
    <col min="5" max="5" width="13" customWidth="1"/>
  </cols>
  <sheetData>
    <row r="2" spans="2:15" ht="18" x14ac:dyDescent="0.3">
      <c r="B2" s="77" t="s">
        <v>216</v>
      </c>
    </row>
    <row r="3" spans="2:15" ht="15" thickBot="1" x14ac:dyDescent="0.35"/>
    <row r="4" spans="2:15" ht="15" thickBot="1" x14ac:dyDescent="0.35">
      <c r="B4" s="92"/>
      <c r="C4" s="201" t="s">
        <v>298</v>
      </c>
      <c r="D4" s="202"/>
      <c r="E4" s="202"/>
      <c r="F4" s="202"/>
      <c r="G4" s="202"/>
      <c r="H4" s="203"/>
    </row>
    <row r="5" spans="2:15" ht="17.399999999999999" thickBot="1" x14ac:dyDescent="0.35">
      <c r="B5" s="92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15" x14ac:dyDescent="0.3">
      <c r="B6" s="206" t="s">
        <v>79</v>
      </c>
      <c r="C6" s="85">
        <v>57.575757575757599</v>
      </c>
      <c r="D6" s="149">
        <v>87.458745874587507</v>
      </c>
      <c r="E6" s="91">
        <v>83.783783783783804</v>
      </c>
      <c r="F6" s="91">
        <v>94.4444444444444</v>
      </c>
      <c r="G6" s="91">
        <v>69.653179190751402</v>
      </c>
      <c r="H6" s="86">
        <v>76.599999999999994</v>
      </c>
      <c r="I6" s="157">
        <f>H6/100</f>
        <v>0.7659999999999999</v>
      </c>
      <c r="J6" s="63"/>
      <c r="K6" s="64"/>
      <c r="L6" s="64"/>
      <c r="M6" s="64"/>
      <c r="N6" s="64"/>
      <c r="O6" s="64"/>
    </row>
    <row r="7" spans="2:15" ht="15" thickBot="1" x14ac:dyDescent="0.35">
      <c r="B7" s="205"/>
      <c r="C7" s="78" t="s">
        <v>828</v>
      </c>
      <c r="D7" s="82" t="s">
        <v>823</v>
      </c>
      <c r="E7" s="82" t="s">
        <v>821</v>
      </c>
      <c r="F7" s="82" t="s">
        <v>819</v>
      </c>
      <c r="G7" s="82" t="s">
        <v>825</v>
      </c>
      <c r="H7" s="79" t="s">
        <v>816</v>
      </c>
      <c r="J7" s="63"/>
      <c r="K7" s="64"/>
      <c r="L7" s="64"/>
      <c r="M7" s="64"/>
      <c r="N7" s="64"/>
      <c r="O7" s="64"/>
    </row>
    <row r="8" spans="2:15" x14ac:dyDescent="0.3">
      <c r="B8" s="204" t="s">
        <v>81</v>
      </c>
      <c r="C8" s="85">
        <v>39.826839826839802</v>
      </c>
      <c r="D8" s="149">
        <v>11.716171617161701</v>
      </c>
      <c r="E8" s="91">
        <v>16.2162162162162</v>
      </c>
      <c r="F8" s="91">
        <v>5.5555555555555598</v>
      </c>
      <c r="G8" s="91">
        <v>28.901734104046199</v>
      </c>
      <c r="H8" s="86">
        <v>22.1</v>
      </c>
      <c r="I8" s="157">
        <f t="shared" ref="I8:I10" si="0">H8/100</f>
        <v>0.221</v>
      </c>
      <c r="J8" s="63"/>
      <c r="K8" s="64"/>
      <c r="L8" s="64"/>
      <c r="M8" s="64"/>
      <c r="N8" s="64"/>
      <c r="O8" s="64"/>
    </row>
    <row r="9" spans="2:15" ht="15" thickBot="1" x14ac:dyDescent="0.35">
      <c r="B9" s="205"/>
      <c r="C9" s="78" t="s">
        <v>829</v>
      </c>
      <c r="D9" s="82" t="s">
        <v>824</v>
      </c>
      <c r="E9" s="82" t="s">
        <v>822</v>
      </c>
      <c r="F9" s="82" t="s">
        <v>820</v>
      </c>
      <c r="G9" s="82" t="s">
        <v>826</v>
      </c>
      <c r="H9" s="79" t="s">
        <v>817</v>
      </c>
      <c r="J9" s="63"/>
      <c r="K9" s="64"/>
      <c r="L9" s="64"/>
      <c r="M9" s="64"/>
      <c r="N9" s="64"/>
      <c r="O9" s="64"/>
    </row>
    <row r="10" spans="2:15" x14ac:dyDescent="0.3">
      <c r="B10" s="204" t="s">
        <v>80</v>
      </c>
      <c r="C10" s="85">
        <v>2.5974025974026</v>
      </c>
      <c r="D10" s="149">
        <v>0.82508250825082496</v>
      </c>
      <c r="E10" s="91">
        <v>0</v>
      </c>
      <c r="F10" s="91">
        <v>0</v>
      </c>
      <c r="G10" s="91">
        <v>1.44508670520231</v>
      </c>
      <c r="H10" s="86">
        <v>1.3</v>
      </c>
      <c r="I10" s="157">
        <f t="shared" si="0"/>
        <v>1.3000000000000001E-2</v>
      </c>
      <c r="J10" s="63"/>
      <c r="K10" s="64"/>
      <c r="L10" s="64"/>
      <c r="M10" s="64"/>
      <c r="N10" s="64"/>
      <c r="O10" s="64"/>
    </row>
    <row r="11" spans="2:15" ht="15" thickBot="1" x14ac:dyDescent="0.35">
      <c r="B11" s="205"/>
      <c r="C11" s="78" t="s">
        <v>830</v>
      </c>
      <c r="D11" s="82" t="s">
        <v>730</v>
      </c>
      <c r="E11" s="82" t="s">
        <v>518</v>
      </c>
      <c r="F11" s="82" t="s">
        <v>518</v>
      </c>
      <c r="G11" s="82" t="s">
        <v>827</v>
      </c>
      <c r="H11" s="79" t="s">
        <v>818</v>
      </c>
      <c r="J11" s="63"/>
      <c r="K11" s="64"/>
      <c r="L11" s="64"/>
      <c r="M11" s="64"/>
      <c r="N11" s="64"/>
      <c r="O11" s="64"/>
    </row>
    <row r="12" spans="2:15" x14ac:dyDescent="0.3">
      <c r="J12" s="63"/>
      <c r="K12" s="64"/>
      <c r="L12" s="64"/>
      <c r="M12" s="64"/>
      <c r="N12" s="64"/>
      <c r="O12" s="64"/>
    </row>
    <row r="13" spans="2:15" x14ac:dyDescent="0.3">
      <c r="C13" s="135"/>
      <c r="E13" s="1"/>
      <c r="F13" s="1"/>
      <c r="G13" s="1"/>
      <c r="H13" s="1"/>
      <c r="J13" s="63"/>
      <c r="K13" s="64"/>
      <c r="L13" s="64"/>
      <c r="M13" s="64"/>
      <c r="N13" s="64"/>
      <c r="O13" s="64"/>
    </row>
    <row r="14" spans="2:15" x14ac:dyDescent="0.3">
      <c r="C14" s="135"/>
      <c r="E14" s="1"/>
      <c r="F14" s="1"/>
      <c r="J14" s="63"/>
      <c r="K14" s="64"/>
      <c r="L14" s="64"/>
      <c r="M14" s="64"/>
      <c r="N14" s="64"/>
      <c r="O14" s="64"/>
    </row>
    <row r="15" spans="2:15" x14ac:dyDescent="0.3">
      <c r="C15" s="135"/>
      <c r="E15" s="1"/>
      <c r="F15" s="1"/>
      <c r="J15" s="63"/>
      <c r="K15" s="64"/>
      <c r="L15" s="64"/>
      <c r="M15" s="64"/>
      <c r="N15" s="64"/>
      <c r="O15" s="64"/>
    </row>
    <row r="16" spans="2:15" x14ac:dyDescent="0.3">
      <c r="C16" s="135"/>
      <c r="E16" s="1"/>
      <c r="F16" s="1"/>
      <c r="J16" s="63"/>
      <c r="K16" s="64"/>
      <c r="L16" s="64"/>
      <c r="M16" s="64"/>
      <c r="N16" s="64"/>
      <c r="O16" s="64"/>
    </row>
    <row r="17" spans="3:15" x14ac:dyDescent="0.3">
      <c r="C17" s="135"/>
      <c r="E17" s="1"/>
      <c r="F17" s="1"/>
      <c r="J17" s="63"/>
      <c r="K17" s="64"/>
      <c r="L17" s="64"/>
      <c r="M17" s="64"/>
      <c r="N17" s="64"/>
      <c r="O17" s="64"/>
    </row>
    <row r="18" spans="3:15" x14ac:dyDescent="0.3">
      <c r="C18" s="135"/>
      <c r="E18" s="1"/>
      <c r="F18" s="1"/>
    </row>
  </sheetData>
  <mergeCells count="4">
    <mergeCell ref="C4:H4"/>
    <mergeCell ref="B6:B7"/>
    <mergeCell ref="B8:B9"/>
    <mergeCell ref="B10:B11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8"/>
  <sheetViews>
    <sheetView workbookViewId="0"/>
  </sheetViews>
  <sheetFormatPr baseColWidth="10" defaultRowHeight="14.4" x14ac:dyDescent="0.3"/>
  <sheetData>
    <row r="2" spans="2:10" ht="18.600000000000001" thickBot="1" x14ac:dyDescent="0.35">
      <c r="B2" s="77" t="s">
        <v>216</v>
      </c>
    </row>
    <row r="3" spans="2:10" ht="25.65" customHeight="1" thickBot="1" x14ac:dyDescent="0.35">
      <c r="B3" s="96"/>
      <c r="C3" s="96"/>
      <c r="D3" s="96"/>
      <c r="E3" s="211" t="s">
        <v>1109</v>
      </c>
      <c r="F3" s="220"/>
      <c r="G3" s="212"/>
      <c r="H3" s="213" t="s">
        <v>4</v>
      </c>
    </row>
    <row r="4" spans="2:10" ht="26.25" customHeight="1" thickBot="1" x14ac:dyDescent="0.35">
      <c r="B4" s="97"/>
      <c r="C4" s="97"/>
      <c r="D4" s="97"/>
      <c r="E4" s="95" t="s">
        <v>79</v>
      </c>
      <c r="F4" s="95" t="s">
        <v>1107</v>
      </c>
      <c r="G4" s="95" t="s">
        <v>80</v>
      </c>
      <c r="H4" s="213"/>
      <c r="J4" s="186"/>
    </row>
    <row r="5" spans="2:10" ht="15" thickBot="1" x14ac:dyDescent="0.35">
      <c r="B5" s="214" t="s">
        <v>1105</v>
      </c>
      <c r="C5" s="217" t="s">
        <v>1106</v>
      </c>
      <c r="D5" s="98" t="s">
        <v>0</v>
      </c>
      <c r="E5" s="106">
        <v>389</v>
      </c>
      <c r="F5" s="106">
        <v>69</v>
      </c>
      <c r="G5" s="106">
        <v>3</v>
      </c>
      <c r="H5" s="99">
        <f>E5+F5+G5</f>
        <v>461</v>
      </c>
      <c r="J5" s="186"/>
    </row>
    <row r="6" spans="2:10" ht="15" thickBot="1" x14ac:dyDescent="0.35">
      <c r="B6" s="215"/>
      <c r="C6" s="217"/>
      <c r="D6" s="100" t="s">
        <v>1</v>
      </c>
      <c r="E6" s="107">
        <v>84.4</v>
      </c>
      <c r="F6" s="107">
        <v>15</v>
      </c>
      <c r="G6" s="107">
        <v>0.7</v>
      </c>
      <c r="H6" s="99">
        <v>100</v>
      </c>
      <c r="J6" s="186"/>
    </row>
    <row r="7" spans="2:10" ht="15.75" customHeight="1" thickBot="1" x14ac:dyDescent="0.35">
      <c r="B7" s="215"/>
      <c r="C7" s="230" t="s">
        <v>1107</v>
      </c>
      <c r="D7" s="98" t="s">
        <v>0</v>
      </c>
      <c r="E7" s="98">
        <v>29</v>
      </c>
      <c r="F7" s="98">
        <v>79</v>
      </c>
      <c r="G7" s="98">
        <v>3</v>
      </c>
      <c r="H7" s="98">
        <f>E7+F7+G7</f>
        <v>111</v>
      </c>
      <c r="J7" s="186"/>
    </row>
    <row r="8" spans="2:10" ht="15" thickBot="1" x14ac:dyDescent="0.35">
      <c r="B8" s="215"/>
      <c r="C8" s="231"/>
      <c r="D8" s="100" t="s">
        <v>1</v>
      </c>
      <c r="E8" s="100">
        <v>26.1</v>
      </c>
      <c r="F8" s="100">
        <v>71.2</v>
      </c>
      <c r="G8" s="100">
        <v>2.7</v>
      </c>
      <c r="H8" s="98">
        <v>100</v>
      </c>
      <c r="J8" s="186"/>
    </row>
    <row r="9" spans="2:10" ht="15" thickBot="1" x14ac:dyDescent="0.35">
      <c r="B9" s="215"/>
      <c r="C9" s="232" t="s">
        <v>1108</v>
      </c>
      <c r="D9" s="98" t="s">
        <v>0</v>
      </c>
      <c r="E9" s="185">
        <v>14</v>
      </c>
      <c r="F9" s="98">
        <v>4</v>
      </c>
      <c r="G9" s="98">
        <v>2</v>
      </c>
      <c r="H9" s="99">
        <f>E9+F9+G9</f>
        <v>20</v>
      </c>
      <c r="J9" s="186"/>
    </row>
    <row r="10" spans="2:10" ht="15" thickBot="1" x14ac:dyDescent="0.35">
      <c r="B10" s="216"/>
      <c r="C10" s="233"/>
      <c r="D10" s="100" t="s">
        <v>1</v>
      </c>
      <c r="E10" s="101">
        <v>70</v>
      </c>
      <c r="F10" s="101">
        <v>20</v>
      </c>
      <c r="G10" s="101">
        <v>10</v>
      </c>
      <c r="H10" s="99">
        <v>100</v>
      </c>
      <c r="J10" s="186"/>
    </row>
    <row r="11" spans="2:10" ht="15" thickBot="1" x14ac:dyDescent="0.35">
      <c r="B11" s="207" t="s">
        <v>4</v>
      </c>
      <c r="C11" s="209"/>
      <c r="D11" s="103" t="s">
        <v>0</v>
      </c>
      <c r="E11" s="179">
        <v>432</v>
      </c>
      <c r="F11" s="179">
        <v>152</v>
      </c>
      <c r="G11" s="179">
        <v>8</v>
      </c>
      <c r="H11" s="99">
        <f>E11+F11+G11</f>
        <v>592</v>
      </c>
      <c r="J11" s="186"/>
    </row>
    <row r="12" spans="2:10" ht="15" thickBot="1" x14ac:dyDescent="0.35">
      <c r="B12" s="208"/>
      <c r="C12" s="219"/>
      <c r="D12" s="104" t="s">
        <v>1</v>
      </c>
      <c r="E12" s="105">
        <v>73</v>
      </c>
      <c r="F12" s="105">
        <v>25.7</v>
      </c>
      <c r="G12" s="105">
        <v>1.4</v>
      </c>
      <c r="H12" s="180">
        <v>100</v>
      </c>
      <c r="J12" s="186"/>
    </row>
    <row r="13" spans="2:10" x14ac:dyDescent="0.3">
      <c r="J13" s="186"/>
    </row>
    <row r="14" spans="2:10" x14ac:dyDescent="0.3">
      <c r="J14" s="186"/>
    </row>
    <row r="15" spans="2:10" x14ac:dyDescent="0.3">
      <c r="J15" s="186"/>
    </row>
    <row r="16" spans="2:10" x14ac:dyDescent="0.3">
      <c r="J16" s="186"/>
    </row>
    <row r="17" spans="10:10" x14ac:dyDescent="0.3">
      <c r="J17" s="186"/>
    </row>
    <row r="18" spans="10:10" x14ac:dyDescent="0.3">
      <c r="J18" s="186"/>
    </row>
  </sheetData>
  <mergeCells count="8">
    <mergeCell ref="E3:G3"/>
    <mergeCell ref="H3:H4"/>
    <mergeCell ref="B5:B10"/>
    <mergeCell ref="C5:C6"/>
    <mergeCell ref="B11:B12"/>
    <mergeCell ref="C11:C12"/>
    <mergeCell ref="C7:C8"/>
    <mergeCell ref="C9:C10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2"/>
  <sheetViews>
    <sheetView zoomScaleNormal="100" workbookViewId="0"/>
  </sheetViews>
  <sheetFormatPr baseColWidth="10" defaultRowHeight="14.4" x14ac:dyDescent="0.3"/>
  <cols>
    <col min="2" max="2" width="15" customWidth="1"/>
    <col min="4" max="4" width="14.44140625" customWidth="1"/>
    <col min="5" max="5" width="12.5546875" customWidth="1"/>
  </cols>
  <sheetData>
    <row r="2" spans="2:15" ht="18" x14ac:dyDescent="0.3">
      <c r="B2" s="77" t="s">
        <v>216</v>
      </c>
    </row>
    <row r="3" spans="2:15" ht="15" thickBot="1" x14ac:dyDescent="0.35"/>
    <row r="4" spans="2:15" ht="15" thickBot="1" x14ac:dyDescent="0.35">
      <c r="B4" s="92"/>
      <c r="C4" s="201" t="s">
        <v>299</v>
      </c>
      <c r="D4" s="202"/>
      <c r="E4" s="202"/>
      <c r="F4" s="202"/>
      <c r="G4" s="202"/>
      <c r="H4" s="203"/>
    </row>
    <row r="5" spans="2:15" ht="17.399999999999999" thickBot="1" x14ac:dyDescent="0.35">
      <c r="B5" s="92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15" x14ac:dyDescent="0.3">
      <c r="B6" s="206" t="s">
        <v>27</v>
      </c>
      <c r="C6" s="85">
        <v>18.614718614718601</v>
      </c>
      <c r="D6" s="149">
        <v>9.1954022988505706</v>
      </c>
      <c r="E6" s="91">
        <v>1.35135135135135</v>
      </c>
      <c r="F6" s="91">
        <v>2.7777777777777799</v>
      </c>
      <c r="G6" s="91">
        <v>10.6936416184971</v>
      </c>
      <c r="H6" s="86">
        <v>11.1</v>
      </c>
      <c r="I6" s="157">
        <f>H6/100</f>
        <v>0.111</v>
      </c>
      <c r="J6" s="63"/>
      <c r="K6" s="64"/>
      <c r="L6" s="64"/>
      <c r="M6" s="64"/>
      <c r="N6" s="64"/>
      <c r="O6" s="64"/>
    </row>
    <row r="7" spans="2:15" ht="15" thickBot="1" x14ac:dyDescent="0.35">
      <c r="B7" s="205"/>
      <c r="C7" s="78" t="s">
        <v>840</v>
      </c>
      <c r="D7" s="82" t="s">
        <v>721</v>
      </c>
      <c r="E7" s="82" t="s">
        <v>835</v>
      </c>
      <c r="F7" s="82" t="s">
        <v>833</v>
      </c>
      <c r="G7" s="82" t="s">
        <v>838</v>
      </c>
      <c r="H7" s="79" t="s">
        <v>831</v>
      </c>
      <c r="J7" s="63"/>
      <c r="K7" s="64"/>
      <c r="L7" s="64"/>
      <c r="M7" s="64"/>
      <c r="N7" s="64"/>
      <c r="O7" s="64"/>
    </row>
    <row r="8" spans="2:15" x14ac:dyDescent="0.3">
      <c r="B8" s="204" t="s">
        <v>276</v>
      </c>
      <c r="C8" s="85">
        <v>81.385281385281402</v>
      </c>
      <c r="D8" s="149">
        <v>90.804597701149405</v>
      </c>
      <c r="E8" s="91">
        <v>98.648648648648603</v>
      </c>
      <c r="F8" s="91">
        <v>97.2222222222222</v>
      </c>
      <c r="G8" s="91">
        <v>89.306358381502903</v>
      </c>
      <c r="H8" s="86">
        <v>88.9</v>
      </c>
      <c r="I8" s="157">
        <f>H8/100</f>
        <v>0.88900000000000001</v>
      </c>
      <c r="J8" s="63"/>
      <c r="K8" s="64"/>
      <c r="L8" s="64"/>
      <c r="M8" s="64"/>
      <c r="N8" s="64"/>
      <c r="O8" s="64"/>
    </row>
    <row r="9" spans="2:15" ht="16.5" customHeight="1" thickBot="1" x14ac:dyDescent="0.35">
      <c r="B9" s="205"/>
      <c r="C9" s="78" t="s">
        <v>841</v>
      </c>
      <c r="D9" s="82" t="s">
        <v>837</v>
      </c>
      <c r="E9" s="82" t="s">
        <v>836</v>
      </c>
      <c r="F9" s="82" t="s">
        <v>834</v>
      </c>
      <c r="G9" s="82" t="s">
        <v>839</v>
      </c>
      <c r="H9" s="79" t="s">
        <v>832</v>
      </c>
      <c r="J9" s="63"/>
      <c r="K9" s="64"/>
      <c r="L9" s="64"/>
      <c r="M9" s="64"/>
      <c r="N9" s="64"/>
      <c r="O9" s="64"/>
    </row>
    <row r="10" spans="2:15" x14ac:dyDescent="0.3">
      <c r="J10" s="63"/>
      <c r="K10" s="64"/>
      <c r="L10" s="64"/>
      <c r="M10" s="64"/>
      <c r="N10" s="64"/>
      <c r="O10" s="64"/>
    </row>
    <row r="11" spans="2:15" x14ac:dyDescent="0.3">
      <c r="C11" s="135"/>
      <c r="D11" s="1"/>
      <c r="E11" s="1"/>
      <c r="F11" s="1"/>
      <c r="G11" s="1"/>
      <c r="H11" s="1"/>
      <c r="J11" s="63"/>
      <c r="K11" s="64"/>
      <c r="L11" s="64"/>
      <c r="M11" s="64"/>
      <c r="N11" s="64"/>
      <c r="O11" s="64"/>
    </row>
    <row r="12" spans="2:15" x14ac:dyDescent="0.3">
      <c r="C12" s="135"/>
      <c r="D12" s="1"/>
      <c r="E12" s="1"/>
      <c r="F12" s="1"/>
      <c r="J12" s="63"/>
      <c r="K12" s="64"/>
      <c r="L12" s="64"/>
      <c r="M12" s="64"/>
      <c r="N12" s="64"/>
      <c r="O12" s="64"/>
    </row>
    <row r="13" spans="2:15" x14ac:dyDescent="0.3">
      <c r="C13" s="135"/>
      <c r="E13" s="1"/>
      <c r="F13" s="1"/>
      <c r="J13" s="63"/>
      <c r="K13" s="64"/>
      <c r="L13" s="64"/>
      <c r="M13" s="64"/>
      <c r="N13" s="64"/>
      <c r="O13" s="64"/>
    </row>
    <row r="14" spans="2:15" x14ac:dyDescent="0.3">
      <c r="C14" s="135"/>
      <c r="E14" s="1"/>
      <c r="F14" s="1"/>
      <c r="J14" s="63"/>
      <c r="K14" s="64"/>
      <c r="L14" s="64"/>
      <c r="M14" s="64"/>
      <c r="N14" s="64"/>
      <c r="O14" s="64"/>
    </row>
    <row r="15" spans="2:15" x14ac:dyDescent="0.3">
      <c r="C15" s="135"/>
      <c r="E15" s="1"/>
      <c r="F15" s="1"/>
      <c r="J15" s="63"/>
      <c r="K15" s="64"/>
      <c r="L15" s="64"/>
      <c r="M15" s="64"/>
      <c r="N15" s="64"/>
      <c r="O15" s="64"/>
    </row>
    <row r="16" spans="2:15" x14ac:dyDescent="0.3">
      <c r="C16" s="135"/>
      <c r="E16" s="1"/>
      <c r="F16" s="1"/>
      <c r="J16" s="63"/>
      <c r="K16" s="64"/>
      <c r="L16" s="64"/>
      <c r="M16" s="64"/>
      <c r="N16" s="64"/>
      <c r="O16" s="64"/>
    </row>
    <row r="17" spans="3:15" x14ac:dyDescent="0.3">
      <c r="C17" s="135"/>
      <c r="E17" s="1"/>
      <c r="F17" s="1"/>
      <c r="J17" s="63"/>
      <c r="K17" s="64"/>
      <c r="L17" s="64"/>
      <c r="M17" s="64"/>
      <c r="N17" s="64"/>
      <c r="O17" s="64"/>
    </row>
    <row r="18" spans="3:15" x14ac:dyDescent="0.3">
      <c r="C18" s="135"/>
      <c r="E18" s="1"/>
      <c r="F18" s="1"/>
    </row>
    <row r="19" spans="3:15" x14ac:dyDescent="0.3">
      <c r="C19" s="135"/>
      <c r="E19" s="1"/>
      <c r="F19" s="1"/>
    </row>
    <row r="20" spans="3:15" x14ac:dyDescent="0.3">
      <c r="C20" s="135"/>
      <c r="E20" s="1"/>
      <c r="F20" s="1"/>
    </row>
    <row r="21" spans="3:15" x14ac:dyDescent="0.3">
      <c r="C21" s="135"/>
      <c r="E21" s="1"/>
      <c r="F21" s="1"/>
    </row>
    <row r="22" spans="3:15" x14ac:dyDescent="0.3">
      <c r="C22" s="135"/>
      <c r="E22" s="1"/>
      <c r="F22" s="1"/>
    </row>
  </sheetData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9"/>
  <sheetViews>
    <sheetView workbookViewId="0"/>
  </sheetViews>
  <sheetFormatPr baseColWidth="10" defaultRowHeight="14.4" x14ac:dyDescent="0.3"/>
  <cols>
    <col min="2" max="2" width="22.88671875" customWidth="1"/>
    <col min="4" max="4" width="14.109375" customWidth="1"/>
    <col min="5" max="5" width="13" customWidth="1"/>
  </cols>
  <sheetData>
    <row r="2" spans="2:15" ht="18" x14ac:dyDescent="0.3">
      <c r="B2" s="77" t="s">
        <v>216</v>
      </c>
    </row>
    <row r="3" spans="2:15" ht="15" thickBot="1" x14ac:dyDescent="0.35"/>
    <row r="4" spans="2:15" ht="15" thickBot="1" x14ac:dyDescent="0.35">
      <c r="B4" s="92"/>
      <c r="C4" s="201" t="s">
        <v>300</v>
      </c>
      <c r="D4" s="202"/>
      <c r="E4" s="202"/>
      <c r="F4" s="202"/>
      <c r="G4" s="202"/>
      <c r="H4" s="203"/>
    </row>
    <row r="5" spans="2:15" ht="17.399999999999999" thickBot="1" x14ac:dyDescent="0.35">
      <c r="B5" s="92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15" x14ac:dyDescent="0.3">
      <c r="B6" s="206" t="s">
        <v>67</v>
      </c>
      <c r="C6" s="85">
        <v>3.3</v>
      </c>
      <c r="D6" s="85">
        <v>4.4000000000000004</v>
      </c>
      <c r="E6" s="85">
        <v>9.5890410958903995</v>
      </c>
      <c r="F6" s="85">
        <v>4.28571428571429</v>
      </c>
      <c r="G6" s="85">
        <v>8.6999999999999993</v>
      </c>
      <c r="H6" s="86">
        <v>5.4</v>
      </c>
      <c r="I6" s="157">
        <f>H6/100</f>
        <v>5.4000000000000006E-2</v>
      </c>
      <c r="J6" s="135"/>
      <c r="L6" s="1"/>
      <c r="M6" s="1"/>
      <c r="N6" s="64"/>
      <c r="O6" s="64"/>
    </row>
    <row r="7" spans="2:15" ht="15" thickBot="1" x14ac:dyDescent="0.35">
      <c r="B7" s="205"/>
      <c r="C7" s="82" t="s">
        <v>963</v>
      </c>
      <c r="D7" s="82" t="s">
        <v>941</v>
      </c>
      <c r="E7" s="82" t="s">
        <v>932</v>
      </c>
      <c r="F7" s="82" t="s">
        <v>787</v>
      </c>
      <c r="G7" s="82" t="s">
        <v>952</v>
      </c>
      <c r="H7" s="79" t="s">
        <v>917</v>
      </c>
      <c r="J7" s="135"/>
      <c r="L7" s="1"/>
      <c r="M7" s="1"/>
      <c r="N7" s="64"/>
      <c r="O7" s="64"/>
    </row>
    <row r="8" spans="2:15" x14ac:dyDescent="0.3">
      <c r="B8" s="204" t="s">
        <v>68</v>
      </c>
      <c r="C8" s="85">
        <v>1.7</v>
      </c>
      <c r="D8" s="85">
        <v>1.8</v>
      </c>
      <c r="E8" s="85">
        <v>2.7397260273972601</v>
      </c>
      <c r="F8" s="85">
        <v>0</v>
      </c>
      <c r="G8" s="85">
        <v>3.2</v>
      </c>
      <c r="H8" s="86">
        <v>2.1</v>
      </c>
      <c r="I8" s="157">
        <f t="shared" ref="I8:I26" si="0">H8/100</f>
        <v>2.1000000000000001E-2</v>
      </c>
      <c r="J8" s="135"/>
      <c r="L8" s="1"/>
      <c r="M8" s="1"/>
      <c r="N8" s="64"/>
      <c r="O8" s="64"/>
    </row>
    <row r="9" spans="2:15" ht="15" thickBot="1" x14ac:dyDescent="0.35">
      <c r="B9" s="205"/>
      <c r="C9" s="82" t="s">
        <v>964</v>
      </c>
      <c r="D9" s="82" t="s">
        <v>942</v>
      </c>
      <c r="E9" s="82" t="s">
        <v>933</v>
      </c>
      <c r="F9" s="82" t="s">
        <v>518</v>
      </c>
      <c r="G9" s="82" t="s">
        <v>953</v>
      </c>
      <c r="H9" s="79" t="s">
        <v>918</v>
      </c>
      <c r="J9" s="135"/>
      <c r="L9" s="1"/>
      <c r="M9" s="1"/>
      <c r="N9" s="64"/>
      <c r="O9" s="64"/>
    </row>
    <row r="10" spans="2:15" x14ac:dyDescent="0.3">
      <c r="B10" s="204" t="s">
        <v>222</v>
      </c>
      <c r="C10" s="85">
        <v>16.7</v>
      </c>
      <c r="D10" s="85">
        <v>26.2</v>
      </c>
      <c r="E10" s="85">
        <v>28.7671232876712</v>
      </c>
      <c r="F10" s="85">
        <v>14.285714285714301</v>
      </c>
      <c r="G10" s="85">
        <v>26.5</v>
      </c>
      <c r="H10" s="86">
        <v>23.8</v>
      </c>
      <c r="I10" s="157">
        <f t="shared" si="0"/>
        <v>0.23800000000000002</v>
      </c>
      <c r="J10" s="135"/>
      <c r="L10" s="1"/>
      <c r="M10" s="1"/>
      <c r="N10" s="64"/>
      <c r="O10" s="64"/>
    </row>
    <row r="11" spans="2:15" ht="15" thickBot="1" x14ac:dyDescent="0.35">
      <c r="B11" s="205"/>
      <c r="C11" s="82" t="s">
        <v>965</v>
      </c>
      <c r="D11" s="82" t="s">
        <v>943</v>
      </c>
      <c r="E11" s="82" t="s">
        <v>934</v>
      </c>
      <c r="F11" s="82" t="s">
        <v>927</v>
      </c>
      <c r="G11" s="82" t="s">
        <v>954</v>
      </c>
      <c r="H11" s="79" t="s">
        <v>919</v>
      </c>
      <c r="J11" s="135"/>
      <c r="L11" s="1"/>
      <c r="M11" s="1"/>
      <c r="N11" s="64"/>
      <c r="O11" s="64"/>
    </row>
    <row r="12" spans="2:15" x14ac:dyDescent="0.3">
      <c r="B12" s="204" t="s">
        <v>69</v>
      </c>
      <c r="C12" s="85">
        <v>4.4000000000000004</v>
      </c>
      <c r="D12" s="85">
        <v>4.2</v>
      </c>
      <c r="E12" s="85">
        <v>5.4794520547945202</v>
      </c>
      <c r="F12" s="85">
        <v>5.71428571428571</v>
      </c>
      <c r="G12" s="85">
        <v>9.1</v>
      </c>
      <c r="H12" s="86">
        <v>5.5</v>
      </c>
      <c r="I12" s="157">
        <f t="shared" si="0"/>
        <v>5.5E-2</v>
      </c>
      <c r="J12" s="135"/>
      <c r="L12" s="1"/>
      <c r="M12" s="1"/>
      <c r="N12" s="64"/>
      <c r="O12" s="64"/>
    </row>
    <row r="13" spans="2:15" ht="15" thickBot="1" x14ac:dyDescent="0.35">
      <c r="B13" s="218"/>
      <c r="C13" s="82" t="s">
        <v>966</v>
      </c>
      <c r="D13" s="82" t="s">
        <v>944</v>
      </c>
      <c r="E13" s="82" t="s">
        <v>935</v>
      </c>
      <c r="F13" s="82" t="s">
        <v>928</v>
      </c>
      <c r="G13" s="82" t="s">
        <v>955</v>
      </c>
      <c r="H13" s="79" t="s">
        <v>920</v>
      </c>
      <c r="J13" s="135"/>
      <c r="L13" s="1"/>
      <c r="M13" s="1"/>
      <c r="N13" s="64"/>
      <c r="O13" s="64"/>
    </row>
    <row r="14" spans="2:15" x14ac:dyDescent="0.3">
      <c r="B14" s="204" t="s">
        <v>70</v>
      </c>
      <c r="C14" s="85">
        <v>6.7</v>
      </c>
      <c r="D14" s="85">
        <v>7.5</v>
      </c>
      <c r="E14" s="85">
        <v>10.958904109589</v>
      </c>
      <c r="F14" s="85">
        <v>5.71428571428571</v>
      </c>
      <c r="G14" s="85">
        <v>20.7</v>
      </c>
      <c r="H14" s="86">
        <v>10.3</v>
      </c>
      <c r="I14" s="157">
        <f t="shared" si="0"/>
        <v>0.10300000000000001</v>
      </c>
      <c r="J14" s="135"/>
      <c r="L14" s="1"/>
      <c r="M14" s="1"/>
      <c r="N14" s="64"/>
      <c r="O14" s="64"/>
    </row>
    <row r="15" spans="2:15" ht="15" thickBot="1" x14ac:dyDescent="0.35">
      <c r="B15" s="218"/>
      <c r="C15" s="82" t="s">
        <v>967</v>
      </c>
      <c r="D15" s="82" t="s">
        <v>945</v>
      </c>
      <c r="E15" s="82" t="s">
        <v>936</v>
      </c>
      <c r="F15" s="82" t="s">
        <v>928</v>
      </c>
      <c r="G15" s="82" t="s">
        <v>956</v>
      </c>
      <c r="H15" s="79" t="s">
        <v>921</v>
      </c>
      <c r="J15" s="135"/>
      <c r="L15" s="1"/>
      <c r="M15" s="1"/>
      <c r="N15" s="64"/>
      <c r="O15" s="64"/>
    </row>
    <row r="16" spans="2:15" x14ac:dyDescent="0.3">
      <c r="B16" s="221" t="s">
        <v>223</v>
      </c>
      <c r="C16" s="85">
        <v>20</v>
      </c>
      <c r="D16" s="85">
        <v>18.899999999999999</v>
      </c>
      <c r="E16" s="85">
        <v>10.958904109589</v>
      </c>
      <c r="F16" s="85">
        <v>25.714285714285701</v>
      </c>
      <c r="G16" s="85">
        <v>13.6</v>
      </c>
      <c r="H16" s="86">
        <v>17.899999999999999</v>
      </c>
      <c r="I16" s="157">
        <f t="shared" si="0"/>
        <v>0.17899999999999999</v>
      </c>
      <c r="J16" s="135"/>
      <c r="L16" s="1"/>
      <c r="M16" s="1"/>
      <c r="N16" s="64"/>
      <c r="O16" s="64"/>
    </row>
    <row r="17" spans="2:9" ht="15" thickBot="1" x14ac:dyDescent="0.35">
      <c r="B17" s="234"/>
      <c r="C17" s="82" t="s">
        <v>968</v>
      </c>
      <c r="D17" s="82" t="s">
        <v>946</v>
      </c>
      <c r="E17" s="82" t="s">
        <v>936</v>
      </c>
      <c r="F17" s="82" t="s">
        <v>929</v>
      </c>
      <c r="G17" s="82" t="s">
        <v>957</v>
      </c>
      <c r="H17" s="79" t="s">
        <v>922</v>
      </c>
    </row>
    <row r="18" spans="2:9" x14ac:dyDescent="0.3">
      <c r="B18" s="204" t="s">
        <v>71</v>
      </c>
      <c r="C18" s="85">
        <v>1.1000000000000001</v>
      </c>
      <c r="D18" s="85">
        <v>1.5</v>
      </c>
      <c r="E18" s="85">
        <v>1.3698630136986301</v>
      </c>
      <c r="F18" s="85">
        <v>1.4285714285714299</v>
      </c>
      <c r="G18" s="85">
        <v>1.3</v>
      </c>
      <c r="H18" s="86">
        <v>1.3</v>
      </c>
      <c r="I18" s="157">
        <f t="shared" si="0"/>
        <v>1.3000000000000001E-2</v>
      </c>
    </row>
    <row r="19" spans="2:9" ht="15" thickBot="1" x14ac:dyDescent="0.35">
      <c r="B19" s="218"/>
      <c r="C19" s="82" t="s">
        <v>969</v>
      </c>
      <c r="D19" s="82" t="s">
        <v>947</v>
      </c>
      <c r="E19" s="82" t="s">
        <v>835</v>
      </c>
      <c r="F19" s="82" t="s">
        <v>849</v>
      </c>
      <c r="G19" s="82" t="s">
        <v>958</v>
      </c>
      <c r="H19" s="79" t="s">
        <v>609</v>
      </c>
    </row>
    <row r="20" spans="2:9" x14ac:dyDescent="0.3">
      <c r="B20" s="204" t="s">
        <v>72</v>
      </c>
      <c r="C20" s="85">
        <v>0.6</v>
      </c>
      <c r="D20" s="85">
        <v>1.1000000000000001</v>
      </c>
      <c r="E20" s="85">
        <v>6.8493150684931496</v>
      </c>
      <c r="F20" s="85">
        <v>5.71428571428571</v>
      </c>
      <c r="G20" s="85">
        <v>1.9</v>
      </c>
      <c r="H20" s="86">
        <v>1.7</v>
      </c>
      <c r="I20" s="157">
        <f t="shared" si="0"/>
        <v>1.7000000000000001E-2</v>
      </c>
    </row>
    <row r="21" spans="2:9" ht="15" thickBot="1" x14ac:dyDescent="0.35">
      <c r="B21" s="218"/>
      <c r="C21" s="82" t="s">
        <v>970</v>
      </c>
      <c r="D21" s="82" t="s">
        <v>948</v>
      </c>
      <c r="E21" s="82" t="s">
        <v>937</v>
      </c>
      <c r="F21" s="82" t="s">
        <v>928</v>
      </c>
      <c r="G21" s="82" t="s">
        <v>959</v>
      </c>
      <c r="H21" s="79" t="s">
        <v>923</v>
      </c>
    </row>
    <row r="22" spans="2:9" x14ac:dyDescent="0.3">
      <c r="B22" s="204" t="s">
        <v>73</v>
      </c>
      <c r="C22" s="85">
        <v>5</v>
      </c>
      <c r="D22" s="85">
        <v>13.1</v>
      </c>
      <c r="E22" s="85">
        <v>5.4794520547945202</v>
      </c>
      <c r="F22" s="85">
        <v>12.8571428571429</v>
      </c>
      <c r="G22" s="85">
        <v>1.9</v>
      </c>
      <c r="H22" s="86">
        <v>8.5</v>
      </c>
      <c r="I22" s="157">
        <f t="shared" si="0"/>
        <v>8.5000000000000006E-2</v>
      </c>
    </row>
    <row r="23" spans="2:9" ht="15" thickBot="1" x14ac:dyDescent="0.35">
      <c r="B23" s="218"/>
      <c r="C23" s="82" t="s">
        <v>971</v>
      </c>
      <c r="D23" s="82" t="s">
        <v>949</v>
      </c>
      <c r="E23" s="82" t="s">
        <v>935</v>
      </c>
      <c r="F23" s="82" t="s">
        <v>930</v>
      </c>
      <c r="G23" s="82" t="s">
        <v>960</v>
      </c>
      <c r="H23" s="79" t="s">
        <v>924</v>
      </c>
    </row>
    <row r="24" spans="2:9" x14ac:dyDescent="0.3">
      <c r="B24" s="204" t="s">
        <v>74</v>
      </c>
      <c r="C24" s="85">
        <v>30.6</v>
      </c>
      <c r="D24" s="85">
        <v>14.2</v>
      </c>
      <c r="E24" s="85">
        <v>9.5890410958903995</v>
      </c>
      <c r="F24" s="85">
        <v>22.8571428571429</v>
      </c>
      <c r="G24" s="85">
        <v>4.9000000000000004</v>
      </c>
      <c r="H24" s="86">
        <v>15.9</v>
      </c>
      <c r="I24" s="157">
        <f t="shared" si="0"/>
        <v>0.159</v>
      </c>
    </row>
    <row r="25" spans="2:9" ht="15" thickBot="1" x14ac:dyDescent="0.35">
      <c r="B25" s="218"/>
      <c r="C25" s="82" t="s">
        <v>972</v>
      </c>
      <c r="D25" s="82" t="s">
        <v>950</v>
      </c>
      <c r="E25" s="82" t="s">
        <v>932</v>
      </c>
      <c r="F25" s="82" t="s">
        <v>931</v>
      </c>
      <c r="G25" s="82" t="s">
        <v>961</v>
      </c>
      <c r="H25" s="79" t="s">
        <v>925</v>
      </c>
    </row>
    <row r="26" spans="2:9" x14ac:dyDescent="0.3">
      <c r="B26" s="204" t="s">
        <v>75</v>
      </c>
      <c r="C26" s="85">
        <v>10</v>
      </c>
      <c r="D26" s="85">
        <v>7.1</v>
      </c>
      <c r="E26" s="85">
        <v>8.2191780821917799</v>
      </c>
      <c r="F26" s="85">
        <v>1.4285714285714299</v>
      </c>
      <c r="G26" s="85">
        <v>8.1</v>
      </c>
      <c r="H26" s="86">
        <v>7.7</v>
      </c>
      <c r="I26" s="157">
        <f t="shared" si="0"/>
        <v>7.6999999999999999E-2</v>
      </c>
    </row>
    <row r="27" spans="2:9" ht="15" thickBot="1" x14ac:dyDescent="0.35">
      <c r="B27" s="218"/>
      <c r="C27" s="82" t="s">
        <v>973</v>
      </c>
      <c r="D27" s="82" t="s">
        <v>951</v>
      </c>
      <c r="E27" s="82" t="s">
        <v>938</v>
      </c>
      <c r="F27" s="82" t="s">
        <v>849</v>
      </c>
      <c r="G27" s="82" t="s">
        <v>962</v>
      </c>
      <c r="H27" s="79" t="s">
        <v>926</v>
      </c>
    </row>
    <row r="29" spans="2:9" x14ac:dyDescent="0.3">
      <c r="B29" s="1"/>
      <c r="C29" s="1"/>
      <c r="D29" s="1"/>
      <c r="E29" s="1"/>
      <c r="F29" s="1"/>
      <c r="G29" s="1"/>
      <c r="H29" s="1"/>
    </row>
  </sheetData>
  <mergeCells count="12">
    <mergeCell ref="B26:B27"/>
    <mergeCell ref="C4:H4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</mergeCells>
  <hyperlinks>
    <hyperlink ref="B2" location="ÍNDICE!A1" display="ÍNDICE!A1"/>
  </hyperlinks>
  <pageMargins left="0.7" right="0.7" top="0.75" bottom="0.75" header="0.3" footer="0.3"/>
  <pageSetup paperSize="9" orientation="portrait" r:id="rId1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0"/>
  <sheetViews>
    <sheetView zoomScaleNormal="100" workbookViewId="0"/>
  </sheetViews>
  <sheetFormatPr baseColWidth="10" defaultRowHeight="14.4" x14ac:dyDescent="0.3"/>
  <cols>
    <col min="2" max="2" width="18.6640625" customWidth="1"/>
    <col min="4" max="4" width="14.5546875" customWidth="1"/>
    <col min="5" max="5" width="12.6640625" customWidth="1"/>
  </cols>
  <sheetData>
    <row r="2" spans="2:16" ht="18" x14ac:dyDescent="0.3">
      <c r="B2" s="77" t="s">
        <v>216</v>
      </c>
    </row>
    <row r="3" spans="2:16" ht="15" thickBot="1" x14ac:dyDescent="0.35"/>
    <row r="4" spans="2:16" ht="15" thickBot="1" x14ac:dyDescent="0.35">
      <c r="B4" s="92"/>
      <c r="C4" s="201" t="s">
        <v>301</v>
      </c>
      <c r="D4" s="202"/>
      <c r="E4" s="202"/>
      <c r="F4" s="202"/>
      <c r="G4" s="202"/>
      <c r="H4" s="203"/>
    </row>
    <row r="5" spans="2:16" ht="17.399999999999999" thickBot="1" x14ac:dyDescent="0.35">
      <c r="B5" s="92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16" x14ac:dyDescent="0.3">
      <c r="B6" s="206" t="s">
        <v>282</v>
      </c>
      <c r="C6" s="85">
        <v>7.9787234042553203</v>
      </c>
      <c r="D6" s="149">
        <v>14.1560798548094</v>
      </c>
      <c r="E6" s="91">
        <v>8.4507042253521103</v>
      </c>
      <c r="F6" s="91">
        <v>24.285714285714299</v>
      </c>
      <c r="G6" s="91">
        <v>3.8834951456310698</v>
      </c>
      <c r="H6" s="86">
        <v>10.8</v>
      </c>
      <c r="I6" s="157">
        <f>H6/100</f>
        <v>0.10800000000000001</v>
      </c>
      <c r="J6" s="63"/>
      <c r="K6" s="64"/>
      <c r="L6" s="64"/>
      <c r="M6" s="64"/>
      <c r="N6" s="64"/>
      <c r="O6" s="64"/>
    </row>
    <row r="7" spans="2:16" ht="15" thickBot="1" x14ac:dyDescent="0.35">
      <c r="B7" s="205"/>
      <c r="C7" s="78" t="s">
        <v>862</v>
      </c>
      <c r="D7" s="82" t="s">
        <v>854</v>
      </c>
      <c r="E7" s="82" t="s">
        <v>850</v>
      </c>
      <c r="F7" s="82" t="s">
        <v>846</v>
      </c>
      <c r="G7" s="82" t="s">
        <v>858</v>
      </c>
      <c r="H7" s="79" t="s">
        <v>842</v>
      </c>
      <c r="J7" s="63"/>
      <c r="K7" s="64"/>
      <c r="L7" s="64"/>
      <c r="M7" s="64"/>
      <c r="N7" s="64"/>
      <c r="O7" s="64"/>
    </row>
    <row r="8" spans="2:16" x14ac:dyDescent="0.3">
      <c r="B8" s="204" t="s">
        <v>77</v>
      </c>
      <c r="C8" s="85">
        <v>82.978723404255305</v>
      </c>
      <c r="D8" s="149">
        <v>76.769509981851201</v>
      </c>
      <c r="E8" s="91">
        <v>77.464788732394396</v>
      </c>
      <c r="F8" s="91">
        <v>64.285714285714306</v>
      </c>
      <c r="G8" s="91">
        <v>86.731391585760505</v>
      </c>
      <c r="H8" s="86">
        <v>79.7</v>
      </c>
      <c r="I8" s="157">
        <f t="shared" ref="I8:I12" si="0">H8/100</f>
        <v>0.79700000000000004</v>
      </c>
      <c r="J8" s="63"/>
      <c r="K8" s="64"/>
      <c r="L8" s="64"/>
      <c r="M8" s="64"/>
      <c r="N8" s="64"/>
      <c r="O8" s="64"/>
    </row>
    <row r="9" spans="2:16" ht="15" thickBot="1" x14ac:dyDescent="0.35">
      <c r="B9" s="205"/>
      <c r="C9" s="78" t="s">
        <v>863</v>
      </c>
      <c r="D9" s="82" t="s">
        <v>855</v>
      </c>
      <c r="E9" s="82" t="s">
        <v>851</v>
      </c>
      <c r="F9" s="82" t="s">
        <v>847</v>
      </c>
      <c r="G9" s="82" t="s">
        <v>859</v>
      </c>
      <c r="H9" s="79" t="s">
        <v>843</v>
      </c>
      <c r="J9" s="63"/>
      <c r="K9" s="64"/>
      <c r="L9" s="64"/>
      <c r="M9" s="64"/>
      <c r="N9" s="64"/>
      <c r="O9" s="64"/>
    </row>
    <row r="10" spans="2:16" x14ac:dyDescent="0.3">
      <c r="B10" s="204" t="s">
        <v>57</v>
      </c>
      <c r="C10" s="85">
        <v>3.7234042553191502</v>
      </c>
      <c r="D10" s="149">
        <v>1.8148820326678801</v>
      </c>
      <c r="E10" s="91">
        <v>9.8591549295774605</v>
      </c>
      <c r="F10" s="91">
        <v>10</v>
      </c>
      <c r="G10" s="91">
        <v>7.7669902912621396</v>
      </c>
      <c r="H10" s="86">
        <v>4.4000000000000004</v>
      </c>
      <c r="I10" s="157">
        <f t="shared" si="0"/>
        <v>4.4000000000000004E-2</v>
      </c>
      <c r="J10" s="63"/>
      <c r="K10" s="64"/>
      <c r="L10" s="64"/>
      <c r="M10" s="64"/>
      <c r="N10" s="64"/>
      <c r="O10" s="64"/>
    </row>
    <row r="11" spans="2:16" ht="15" thickBot="1" x14ac:dyDescent="0.35">
      <c r="B11" s="205"/>
      <c r="C11" s="78" t="s">
        <v>864</v>
      </c>
      <c r="D11" s="82" t="s">
        <v>856</v>
      </c>
      <c r="E11" s="82" t="s">
        <v>852</v>
      </c>
      <c r="F11" s="82" t="s">
        <v>848</v>
      </c>
      <c r="G11" s="82" t="s">
        <v>860</v>
      </c>
      <c r="H11" s="79" t="s">
        <v>844</v>
      </c>
      <c r="J11" s="63"/>
      <c r="K11" s="64"/>
      <c r="L11" s="64"/>
      <c r="M11" s="64"/>
      <c r="N11" s="64"/>
      <c r="O11" s="64"/>
    </row>
    <row r="12" spans="2:16" x14ac:dyDescent="0.3">
      <c r="B12" s="204" t="s">
        <v>78</v>
      </c>
      <c r="C12" s="85">
        <v>5.31914893617021</v>
      </c>
      <c r="D12" s="149">
        <v>7.2595281306714998</v>
      </c>
      <c r="E12" s="91">
        <v>4.2253521126760596</v>
      </c>
      <c r="F12" s="91">
        <v>1.4285714285714299</v>
      </c>
      <c r="G12" s="91">
        <v>1.61812297734628</v>
      </c>
      <c r="H12" s="86">
        <v>5.2</v>
      </c>
      <c r="I12" s="157">
        <f t="shared" si="0"/>
        <v>5.2000000000000005E-2</v>
      </c>
      <c r="J12" s="63"/>
      <c r="K12" s="64"/>
      <c r="L12" s="64"/>
      <c r="M12" s="64"/>
      <c r="N12" s="64"/>
      <c r="O12" s="64"/>
    </row>
    <row r="13" spans="2:16" ht="15" thickBot="1" x14ac:dyDescent="0.35">
      <c r="B13" s="205"/>
      <c r="C13" s="78" t="s">
        <v>865</v>
      </c>
      <c r="D13" s="82" t="s">
        <v>857</v>
      </c>
      <c r="E13" s="82" t="s">
        <v>853</v>
      </c>
      <c r="F13" s="82" t="s">
        <v>849</v>
      </c>
      <c r="G13" s="82" t="s">
        <v>861</v>
      </c>
      <c r="H13" s="79" t="s">
        <v>845</v>
      </c>
      <c r="J13" s="63"/>
      <c r="K13" s="64"/>
      <c r="L13" s="64"/>
      <c r="M13" s="64"/>
      <c r="N13" s="64"/>
      <c r="O13" s="64"/>
    </row>
    <row r="14" spans="2:16" x14ac:dyDescent="0.3">
      <c r="J14" s="63"/>
      <c r="K14" s="64"/>
      <c r="L14" s="64"/>
      <c r="M14" s="64"/>
      <c r="N14" s="64"/>
      <c r="O14" s="64"/>
      <c r="P14" s="63"/>
    </row>
    <row r="15" spans="2:16" x14ac:dyDescent="0.3">
      <c r="C15" s="135"/>
      <c r="E15" s="1"/>
      <c r="F15" s="1"/>
      <c r="G15" s="1"/>
      <c r="H15" s="1"/>
      <c r="J15" s="63"/>
      <c r="K15" s="64"/>
      <c r="L15" s="64"/>
      <c r="M15" s="64"/>
      <c r="N15" s="64"/>
      <c r="O15" s="64"/>
      <c r="P15" s="63"/>
    </row>
    <row r="16" spans="2:16" x14ac:dyDescent="0.3">
      <c r="C16" s="135"/>
      <c r="E16" s="1"/>
      <c r="F16" s="1"/>
      <c r="J16" s="63"/>
      <c r="K16" s="64"/>
      <c r="L16" s="64"/>
      <c r="M16" s="64"/>
      <c r="N16" s="64"/>
      <c r="O16" s="64"/>
      <c r="P16" s="63"/>
    </row>
    <row r="17" spans="3:16" x14ac:dyDescent="0.3">
      <c r="C17" s="135"/>
      <c r="E17" s="1"/>
      <c r="F17" s="1"/>
      <c r="J17" s="63"/>
      <c r="K17" s="64"/>
      <c r="L17" s="64"/>
      <c r="M17" s="64"/>
      <c r="N17" s="64"/>
      <c r="O17" s="64"/>
      <c r="P17" s="63"/>
    </row>
    <row r="18" spans="3:16" x14ac:dyDescent="0.3">
      <c r="C18" s="135"/>
      <c r="E18" s="1"/>
      <c r="F18" s="1"/>
    </row>
    <row r="19" spans="3:16" x14ac:dyDescent="0.3">
      <c r="C19" s="135"/>
      <c r="E19" s="1"/>
      <c r="F19" s="1"/>
    </row>
    <row r="20" spans="3:16" x14ac:dyDescent="0.3">
      <c r="C20" s="135"/>
      <c r="E20" s="1"/>
      <c r="F20" s="1"/>
    </row>
    <row r="21" spans="3:16" x14ac:dyDescent="0.3">
      <c r="C21" s="135"/>
      <c r="E21" s="1"/>
      <c r="F21" s="1"/>
    </row>
    <row r="22" spans="3:16" x14ac:dyDescent="0.3">
      <c r="C22" s="135"/>
      <c r="E22" s="1"/>
      <c r="F22" s="1"/>
    </row>
    <row r="23" spans="3:16" x14ac:dyDescent="0.3">
      <c r="C23" s="135"/>
      <c r="E23" s="1"/>
      <c r="F23" s="1"/>
    </row>
    <row r="24" spans="3:16" x14ac:dyDescent="0.3">
      <c r="C24" s="135"/>
      <c r="E24" s="1"/>
      <c r="F24" s="1"/>
    </row>
    <row r="25" spans="3:16" x14ac:dyDescent="0.3">
      <c r="C25" s="135"/>
      <c r="E25" s="1"/>
      <c r="F25" s="1"/>
    </row>
    <row r="26" spans="3:16" x14ac:dyDescent="0.3">
      <c r="C26" s="135"/>
      <c r="E26" s="1"/>
      <c r="F26" s="1"/>
    </row>
    <row r="27" spans="3:16" x14ac:dyDescent="0.3">
      <c r="C27" s="135"/>
      <c r="E27" s="1"/>
      <c r="F27" s="1"/>
    </row>
    <row r="28" spans="3:16" x14ac:dyDescent="0.3">
      <c r="C28" s="135"/>
      <c r="E28" s="1"/>
      <c r="F28" s="1"/>
    </row>
    <row r="29" spans="3:16" x14ac:dyDescent="0.3">
      <c r="C29" s="135"/>
      <c r="E29" s="1"/>
      <c r="F29" s="1"/>
    </row>
    <row r="30" spans="3:16" x14ac:dyDescent="0.3">
      <c r="C30" s="135"/>
      <c r="E30" s="1"/>
      <c r="F30" s="1"/>
    </row>
  </sheetData>
  <mergeCells count="5">
    <mergeCell ref="C4:H4"/>
    <mergeCell ref="B6:B7"/>
    <mergeCell ref="B8:B9"/>
    <mergeCell ref="B10:B11"/>
    <mergeCell ref="B12:B13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workbookViewId="0"/>
  </sheetViews>
  <sheetFormatPr baseColWidth="10" defaultRowHeight="14.4" x14ac:dyDescent="0.3"/>
  <cols>
    <col min="2" max="2" width="17.6640625" customWidth="1"/>
  </cols>
  <sheetData>
    <row r="2" spans="2:5" ht="18" x14ac:dyDescent="0.3">
      <c r="B2" s="77" t="s">
        <v>216</v>
      </c>
    </row>
    <row r="3" spans="2:5" ht="15" thickBot="1" x14ac:dyDescent="0.35"/>
    <row r="4" spans="2:5" ht="15" thickBot="1" x14ac:dyDescent="0.35">
      <c r="B4" s="120" t="s">
        <v>278</v>
      </c>
      <c r="C4" s="35" t="s">
        <v>0</v>
      </c>
      <c r="D4" s="35" t="s">
        <v>1</v>
      </c>
    </row>
    <row r="5" spans="2:5" ht="15" thickBot="1" x14ac:dyDescent="0.35">
      <c r="B5" s="196" t="s">
        <v>309</v>
      </c>
      <c r="C5" s="109">
        <v>133</v>
      </c>
      <c r="D5" s="121">
        <f>C5*100/2446</f>
        <v>5.4374488961569911</v>
      </c>
      <c r="E5" s="157">
        <f>D5/100</f>
        <v>5.4374488961569913E-2</v>
      </c>
    </row>
    <row r="6" spans="2:5" ht="15" thickBot="1" x14ac:dyDescent="0.35">
      <c r="B6" s="196" t="s">
        <v>308</v>
      </c>
      <c r="C6" s="109">
        <v>143</v>
      </c>
      <c r="D6" s="121">
        <f t="shared" ref="D6:D9" si="0">C6*100/2446</f>
        <v>5.8462796402289454</v>
      </c>
      <c r="E6" s="157">
        <f t="shared" ref="E6:E9" si="1">D6/100</f>
        <v>5.8462796402289456E-2</v>
      </c>
    </row>
    <row r="7" spans="2:5" ht="15" thickBot="1" x14ac:dyDescent="0.35">
      <c r="B7" s="198" t="s">
        <v>311</v>
      </c>
      <c r="C7" s="109">
        <v>327</v>
      </c>
      <c r="D7" s="121">
        <f t="shared" si="0"/>
        <v>13.368765331152902</v>
      </c>
      <c r="E7" s="157">
        <f t="shared" si="1"/>
        <v>0.13368765331152901</v>
      </c>
    </row>
    <row r="8" spans="2:5" ht="28.2" thickBot="1" x14ac:dyDescent="0.35">
      <c r="B8" s="199" t="s">
        <v>312</v>
      </c>
      <c r="C8" s="109">
        <v>1266</v>
      </c>
      <c r="D8" s="121">
        <f t="shared" si="0"/>
        <v>51.757972199509403</v>
      </c>
      <c r="E8" s="157">
        <f t="shared" si="1"/>
        <v>0.51757972199509406</v>
      </c>
    </row>
    <row r="9" spans="2:5" ht="28.2" thickBot="1" x14ac:dyDescent="0.35">
      <c r="B9" s="196" t="s">
        <v>310</v>
      </c>
      <c r="C9" s="109">
        <v>577</v>
      </c>
      <c r="D9" s="121">
        <f t="shared" si="0"/>
        <v>23.58953393295176</v>
      </c>
      <c r="E9" s="157">
        <f t="shared" si="1"/>
        <v>0.23589533932951759</v>
      </c>
    </row>
    <row r="10" spans="2:5" ht="15" thickBot="1" x14ac:dyDescent="0.35">
      <c r="B10" s="197" t="s">
        <v>4</v>
      </c>
      <c r="C10" s="122">
        <f>SUM(C5:C9)</f>
        <v>2446</v>
      </c>
      <c r="D10" s="123">
        <f>SUM(D5:D9)</f>
        <v>100</v>
      </c>
    </row>
  </sheetData>
  <sortState ref="B5:D10">
    <sortCondition ref="B5"/>
  </sortState>
  <hyperlinks>
    <hyperlink ref="B2" location="ÍNDICE!A1" display="ÍNDICE!A1"/>
  </hyperlinks>
  <pageMargins left="0.7" right="0.7" top="0.75" bottom="0.75" header="0.3" footer="0.3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2"/>
  <sheetViews>
    <sheetView zoomScaleNormal="100" workbookViewId="0"/>
  </sheetViews>
  <sheetFormatPr baseColWidth="10" defaultRowHeight="14.4" x14ac:dyDescent="0.3"/>
  <cols>
    <col min="4" max="4" width="14.44140625" customWidth="1"/>
    <col min="5" max="5" width="12.109375" customWidth="1"/>
  </cols>
  <sheetData>
    <row r="2" spans="2:16" ht="18" x14ac:dyDescent="0.3">
      <c r="B2" s="77" t="s">
        <v>216</v>
      </c>
    </row>
    <row r="3" spans="2:16" ht="15" thickBot="1" x14ac:dyDescent="0.35"/>
    <row r="4" spans="2:16" ht="15" thickBot="1" x14ac:dyDescent="0.35">
      <c r="B4" s="92"/>
      <c r="C4" s="201" t="s">
        <v>302</v>
      </c>
      <c r="D4" s="202"/>
      <c r="E4" s="202"/>
      <c r="F4" s="202"/>
      <c r="G4" s="202"/>
      <c r="H4" s="203"/>
    </row>
    <row r="5" spans="2:16" ht="17.399999999999999" thickBot="1" x14ac:dyDescent="0.35">
      <c r="B5" s="92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16" x14ac:dyDescent="0.3">
      <c r="B6" s="206" t="s">
        <v>32</v>
      </c>
      <c r="C6" s="85">
        <v>36.702127659574501</v>
      </c>
      <c r="D6" s="149">
        <v>35.454545454545503</v>
      </c>
      <c r="E6" s="91">
        <v>29.577464788732399</v>
      </c>
      <c r="F6" s="91">
        <v>34.285714285714299</v>
      </c>
      <c r="G6" s="91">
        <v>43.6893203883495</v>
      </c>
      <c r="H6" s="86">
        <v>37.200000000000003</v>
      </c>
      <c r="I6" s="157">
        <f>H6/100</f>
        <v>0.37200000000000005</v>
      </c>
      <c r="J6" s="63"/>
      <c r="K6" s="64"/>
      <c r="L6" s="64"/>
      <c r="M6" s="64"/>
      <c r="N6" s="64"/>
      <c r="O6" s="64"/>
    </row>
    <row r="7" spans="2:16" ht="15" thickBot="1" x14ac:dyDescent="0.35">
      <c r="B7" s="205"/>
      <c r="C7" s="78" t="s">
        <v>876</v>
      </c>
      <c r="D7" s="82" t="s">
        <v>872</v>
      </c>
      <c r="E7" s="82" t="s">
        <v>870</v>
      </c>
      <c r="F7" s="82" t="s">
        <v>868</v>
      </c>
      <c r="G7" s="82" t="s">
        <v>874</v>
      </c>
      <c r="H7" s="79" t="s">
        <v>866</v>
      </c>
      <c r="J7" s="63"/>
      <c r="K7" s="64"/>
      <c r="L7" s="64"/>
      <c r="M7" s="64"/>
      <c r="N7" s="64"/>
      <c r="O7" s="64"/>
    </row>
    <row r="8" spans="2:16" x14ac:dyDescent="0.3">
      <c r="B8" s="204" t="s">
        <v>76</v>
      </c>
      <c r="C8" s="85">
        <v>63.297872340425499</v>
      </c>
      <c r="D8" s="149">
        <v>64.545454545454504</v>
      </c>
      <c r="E8" s="91">
        <v>70.422535211267601</v>
      </c>
      <c r="F8" s="91">
        <v>65.714285714285694</v>
      </c>
      <c r="G8" s="91">
        <v>56.3106796116505</v>
      </c>
      <c r="H8" s="86">
        <v>62.8</v>
      </c>
      <c r="I8" s="157">
        <f>H8/100</f>
        <v>0.628</v>
      </c>
      <c r="J8" s="63"/>
      <c r="K8" s="64"/>
      <c r="L8" s="64"/>
      <c r="M8" s="64"/>
      <c r="N8" s="64"/>
      <c r="O8" s="64"/>
    </row>
    <row r="9" spans="2:16" ht="15" thickBot="1" x14ac:dyDescent="0.35">
      <c r="B9" s="205"/>
      <c r="C9" s="78" t="s">
        <v>877</v>
      </c>
      <c r="D9" s="82" t="s">
        <v>873</v>
      </c>
      <c r="E9" s="82" t="s">
        <v>871</v>
      </c>
      <c r="F9" s="82" t="s">
        <v>869</v>
      </c>
      <c r="G9" s="82" t="s">
        <v>875</v>
      </c>
      <c r="H9" s="79" t="s">
        <v>867</v>
      </c>
      <c r="J9" s="63"/>
      <c r="K9" s="64"/>
      <c r="L9" s="64"/>
      <c r="M9" s="64"/>
      <c r="N9" s="64"/>
      <c r="O9" s="64"/>
    </row>
    <row r="10" spans="2:16" x14ac:dyDescent="0.3">
      <c r="J10" s="63"/>
      <c r="K10" s="64"/>
      <c r="L10" s="64"/>
      <c r="M10" s="64"/>
      <c r="N10" s="64"/>
      <c r="O10" s="64"/>
    </row>
    <row r="11" spans="2:16" x14ac:dyDescent="0.3">
      <c r="C11" s="135"/>
      <c r="D11" s="1"/>
      <c r="E11" s="1"/>
      <c r="F11" s="1"/>
      <c r="G11" s="1"/>
      <c r="H11" s="1"/>
      <c r="J11" s="63"/>
      <c r="K11" s="64"/>
      <c r="L11" s="64"/>
      <c r="M11" s="64"/>
      <c r="N11" s="64"/>
      <c r="O11" s="64"/>
    </row>
    <row r="12" spans="2:16" x14ac:dyDescent="0.3">
      <c r="C12" s="135"/>
      <c r="D12" s="1"/>
      <c r="E12" s="1"/>
      <c r="F12" s="1"/>
      <c r="J12" s="63"/>
      <c r="K12" s="64"/>
      <c r="L12" s="64"/>
      <c r="M12" s="64"/>
      <c r="N12" s="64"/>
      <c r="O12" s="64"/>
    </row>
    <row r="13" spans="2:16" x14ac:dyDescent="0.3">
      <c r="C13" s="135"/>
      <c r="E13" s="1"/>
      <c r="F13" s="1"/>
      <c r="J13" s="63"/>
      <c r="K13" s="64"/>
      <c r="L13" s="64"/>
      <c r="M13" s="64"/>
      <c r="N13" s="64"/>
      <c r="O13" s="64"/>
    </row>
    <row r="14" spans="2:16" x14ac:dyDescent="0.3">
      <c r="C14" s="135"/>
      <c r="E14" s="1"/>
      <c r="F14" s="1"/>
      <c r="I14" s="63"/>
      <c r="J14" s="63"/>
      <c r="K14" s="64"/>
      <c r="L14" s="64"/>
      <c r="M14" s="64"/>
      <c r="N14" s="64"/>
      <c r="O14" s="64"/>
      <c r="P14" s="63"/>
    </row>
    <row r="15" spans="2:16" x14ac:dyDescent="0.3">
      <c r="C15" s="135"/>
      <c r="E15" s="1"/>
      <c r="F15" s="1"/>
      <c r="I15" s="63"/>
      <c r="J15" s="63"/>
      <c r="K15" s="64"/>
      <c r="L15" s="64"/>
      <c r="M15" s="64"/>
      <c r="N15" s="64"/>
      <c r="O15" s="64"/>
      <c r="P15" s="63"/>
    </row>
    <row r="16" spans="2:16" x14ac:dyDescent="0.3">
      <c r="C16" s="135"/>
      <c r="E16" s="1"/>
      <c r="F16" s="1"/>
      <c r="I16" s="63"/>
      <c r="J16" s="63"/>
      <c r="K16" s="64"/>
      <c r="L16" s="64"/>
      <c r="M16" s="64"/>
      <c r="N16" s="64"/>
      <c r="O16" s="64"/>
      <c r="P16" s="63"/>
    </row>
    <row r="17" spans="3:16" x14ac:dyDescent="0.3">
      <c r="C17" s="135"/>
      <c r="E17" s="1"/>
      <c r="F17" s="1"/>
      <c r="I17" s="63"/>
      <c r="J17" s="63"/>
      <c r="K17" s="64"/>
      <c r="L17" s="64"/>
      <c r="M17" s="64"/>
      <c r="N17" s="64"/>
      <c r="O17" s="64"/>
      <c r="P17" s="63"/>
    </row>
    <row r="18" spans="3:16" x14ac:dyDescent="0.3">
      <c r="C18" s="135"/>
      <c r="E18" s="1"/>
      <c r="F18" s="1"/>
      <c r="I18" s="63"/>
      <c r="J18" s="63"/>
      <c r="K18" s="63"/>
      <c r="L18" s="63"/>
      <c r="M18" s="63"/>
      <c r="N18" s="63"/>
      <c r="O18" s="63"/>
      <c r="P18" s="63"/>
    </row>
    <row r="19" spans="3:16" x14ac:dyDescent="0.3">
      <c r="C19" s="135"/>
      <c r="E19" s="1"/>
      <c r="F19" s="1"/>
    </row>
    <row r="20" spans="3:16" x14ac:dyDescent="0.3">
      <c r="C20" s="135"/>
      <c r="E20" s="1"/>
      <c r="F20" s="1"/>
    </row>
    <row r="21" spans="3:16" x14ac:dyDescent="0.3">
      <c r="C21" s="135"/>
      <c r="E21" s="1"/>
      <c r="F21" s="1"/>
    </row>
    <row r="22" spans="3:16" x14ac:dyDescent="0.3">
      <c r="C22" s="135"/>
      <c r="E22" s="1"/>
      <c r="F22" s="1"/>
    </row>
  </sheetData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2"/>
  <sheetViews>
    <sheetView zoomScaleNormal="100" workbookViewId="0"/>
  </sheetViews>
  <sheetFormatPr baseColWidth="10" defaultRowHeight="14.4" x14ac:dyDescent="0.3"/>
  <cols>
    <col min="4" max="4" width="14.109375" customWidth="1"/>
    <col min="5" max="5" width="12.6640625" customWidth="1"/>
  </cols>
  <sheetData>
    <row r="2" spans="2:17" ht="18" x14ac:dyDescent="0.3">
      <c r="B2" s="77" t="s">
        <v>216</v>
      </c>
    </row>
    <row r="3" spans="2:17" ht="15" thickBot="1" x14ac:dyDescent="0.35"/>
    <row r="4" spans="2:17" ht="15" thickBot="1" x14ac:dyDescent="0.35">
      <c r="B4" s="92"/>
      <c r="C4" s="201" t="s">
        <v>303</v>
      </c>
      <c r="D4" s="202"/>
      <c r="E4" s="202"/>
      <c r="F4" s="202"/>
      <c r="G4" s="202"/>
      <c r="H4" s="203"/>
    </row>
    <row r="5" spans="2:17" ht="17.399999999999999" thickBot="1" x14ac:dyDescent="0.35">
      <c r="B5" s="92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17" x14ac:dyDescent="0.3">
      <c r="B6" s="206" t="s">
        <v>27</v>
      </c>
      <c r="C6" s="85">
        <v>48.404255319148902</v>
      </c>
      <c r="D6" s="149">
        <v>36.594202898550698</v>
      </c>
      <c r="E6" s="91">
        <v>40.2777777777778</v>
      </c>
      <c r="F6" s="91">
        <v>48.571428571428598</v>
      </c>
      <c r="G6" s="91">
        <v>17.8571428571429</v>
      </c>
      <c r="H6" s="86">
        <v>35.799999999999997</v>
      </c>
      <c r="I6" s="157">
        <f>H6/100</f>
        <v>0.35799999999999998</v>
      </c>
      <c r="J6" s="63"/>
      <c r="K6" s="64"/>
      <c r="L6" s="64"/>
      <c r="M6" s="64"/>
      <c r="N6" s="64"/>
      <c r="O6" s="64"/>
    </row>
    <row r="7" spans="2:17" ht="15" thickBot="1" x14ac:dyDescent="0.35">
      <c r="B7" s="205"/>
      <c r="C7" s="78" t="s">
        <v>887</v>
      </c>
      <c r="D7" s="82" t="s">
        <v>883</v>
      </c>
      <c r="E7" s="82" t="s">
        <v>881</v>
      </c>
      <c r="F7" s="82" t="s">
        <v>451</v>
      </c>
      <c r="G7" s="82" t="s">
        <v>885</v>
      </c>
      <c r="H7" s="79" t="s">
        <v>878</v>
      </c>
      <c r="J7" s="63"/>
      <c r="K7" s="64"/>
      <c r="L7" s="64"/>
      <c r="M7" s="64"/>
      <c r="N7" s="64"/>
      <c r="O7" s="64"/>
    </row>
    <row r="8" spans="2:17" x14ac:dyDescent="0.3">
      <c r="B8" s="204" t="s">
        <v>285</v>
      </c>
      <c r="C8" s="85">
        <v>51.595744680851098</v>
      </c>
      <c r="D8" s="149">
        <v>63.405797101449302</v>
      </c>
      <c r="E8" s="91">
        <v>59.7222222222222</v>
      </c>
      <c r="F8" s="91">
        <v>51.428571428571402</v>
      </c>
      <c r="G8" s="91">
        <v>82.142857142857096</v>
      </c>
      <c r="H8" s="86">
        <v>64.2</v>
      </c>
      <c r="I8" s="157">
        <f>H8/100</f>
        <v>0.64200000000000002</v>
      </c>
      <c r="J8" s="63"/>
      <c r="K8" s="64"/>
      <c r="L8" s="64"/>
      <c r="M8" s="64"/>
      <c r="N8" s="64"/>
      <c r="O8" s="64"/>
    </row>
    <row r="9" spans="2:17" ht="15" thickBot="1" x14ac:dyDescent="0.35">
      <c r="B9" s="205"/>
      <c r="C9" s="78" t="s">
        <v>888</v>
      </c>
      <c r="D9" s="82" t="s">
        <v>884</v>
      </c>
      <c r="E9" s="82" t="s">
        <v>882</v>
      </c>
      <c r="F9" s="82" t="s">
        <v>880</v>
      </c>
      <c r="G9" s="82" t="s">
        <v>886</v>
      </c>
      <c r="H9" s="79" t="s">
        <v>879</v>
      </c>
      <c r="J9" s="63"/>
      <c r="K9" s="64"/>
      <c r="L9" s="64"/>
      <c r="M9" s="64"/>
      <c r="N9" s="64"/>
      <c r="O9" s="64"/>
    </row>
    <row r="10" spans="2:17" x14ac:dyDescent="0.3">
      <c r="J10" s="63"/>
      <c r="K10" s="64"/>
      <c r="L10" s="64"/>
      <c r="M10" s="64"/>
      <c r="N10" s="64"/>
      <c r="O10" s="64"/>
    </row>
    <row r="11" spans="2:17" x14ac:dyDescent="0.3">
      <c r="C11" s="135"/>
      <c r="D11" s="1"/>
      <c r="E11" s="1"/>
      <c r="F11" s="1"/>
      <c r="G11" s="1"/>
      <c r="H11" s="1"/>
      <c r="J11" s="63"/>
      <c r="K11" s="64"/>
      <c r="L11" s="64"/>
      <c r="M11" s="64"/>
      <c r="N11" s="64"/>
      <c r="O11" s="64"/>
    </row>
    <row r="12" spans="2:17" x14ac:dyDescent="0.3">
      <c r="C12" s="135"/>
      <c r="D12" s="1"/>
      <c r="E12" s="1"/>
      <c r="F12" s="1"/>
      <c r="J12" s="63"/>
      <c r="K12" s="64"/>
      <c r="L12" s="64"/>
      <c r="M12" s="64"/>
      <c r="N12" s="64"/>
      <c r="O12" s="64"/>
    </row>
    <row r="13" spans="2:17" x14ac:dyDescent="0.3">
      <c r="C13" s="135"/>
      <c r="E13" s="1"/>
      <c r="F13" s="1"/>
      <c r="J13" s="63"/>
      <c r="K13" s="64"/>
      <c r="L13" s="64"/>
      <c r="M13" s="64"/>
      <c r="N13" s="64"/>
      <c r="O13" s="64"/>
    </row>
    <row r="14" spans="2:17" x14ac:dyDescent="0.3">
      <c r="C14" s="135"/>
      <c r="E14" s="1"/>
      <c r="F14" s="1"/>
      <c r="I14" s="63"/>
      <c r="J14" s="63"/>
      <c r="K14" s="64"/>
      <c r="L14" s="64"/>
      <c r="M14" s="64"/>
      <c r="N14" s="64"/>
      <c r="O14" s="64"/>
      <c r="P14" s="63"/>
      <c r="Q14" s="63"/>
    </row>
    <row r="15" spans="2:17" x14ac:dyDescent="0.3">
      <c r="C15" s="135"/>
      <c r="E15" s="1"/>
      <c r="F15" s="1"/>
      <c r="I15" s="63"/>
      <c r="J15" s="63"/>
      <c r="K15" s="64"/>
      <c r="L15" s="64"/>
      <c r="M15" s="64"/>
      <c r="N15" s="64"/>
      <c r="O15" s="64"/>
      <c r="P15" s="63"/>
      <c r="Q15" s="63"/>
    </row>
    <row r="16" spans="2:17" x14ac:dyDescent="0.3">
      <c r="C16" s="135"/>
      <c r="E16" s="1"/>
      <c r="F16" s="1"/>
      <c r="I16" s="63"/>
      <c r="J16" s="63"/>
      <c r="K16" s="64"/>
      <c r="L16" s="64"/>
      <c r="M16" s="64"/>
      <c r="N16" s="64"/>
      <c r="O16" s="64"/>
      <c r="P16" s="63"/>
      <c r="Q16" s="63"/>
    </row>
    <row r="17" spans="3:17" x14ac:dyDescent="0.3">
      <c r="C17" s="135"/>
      <c r="E17" s="1"/>
      <c r="F17" s="1"/>
      <c r="I17" s="63"/>
      <c r="J17" s="63"/>
      <c r="K17" s="64"/>
      <c r="L17" s="64"/>
      <c r="M17" s="64"/>
      <c r="N17" s="64"/>
      <c r="O17" s="64"/>
      <c r="P17" s="63"/>
      <c r="Q17" s="63"/>
    </row>
    <row r="18" spans="3:17" x14ac:dyDescent="0.3">
      <c r="C18" s="135"/>
      <c r="E18" s="1"/>
      <c r="F18" s="1"/>
      <c r="I18" s="63"/>
      <c r="J18" s="63"/>
      <c r="K18" s="63"/>
      <c r="L18" s="63"/>
      <c r="M18" s="63"/>
      <c r="N18" s="63"/>
      <c r="O18" s="63"/>
      <c r="P18" s="63"/>
      <c r="Q18" s="63"/>
    </row>
    <row r="19" spans="3:17" x14ac:dyDescent="0.3">
      <c r="C19" s="135"/>
      <c r="E19" s="1"/>
      <c r="F19" s="1"/>
      <c r="I19" s="63"/>
      <c r="J19" s="63"/>
      <c r="K19" s="63"/>
      <c r="L19" s="63"/>
      <c r="M19" s="63"/>
      <c r="N19" s="63"/>
      <c r="O19" s="63"/>
      <c r="P19" s="63"/>
      <c r="Q19" s="63"/>
    </row>
    <row r="20" spans="3:17" x14ac:dyDescent="0.3">
      <c r="C20" s="135"/>
      <c r="E20" s="1"/>
      <c r="F20" s="1"/>
      <c r="I20" s="63"/>
      <c r="J20" s="63"/>
      <c r="K20" s="63"/>
      <c r="L20" s="63"/>
      <c r="M20" s="63"/>
      <c r="N20" s="63"/>
      <c r="O20" s="63"/>
      <c r="P20" s="63"/>
      <c r="Q20" s="63"/>
    </row>
    <row r="21" spans="3:17" x14ac:dyDescent="0.3">
      <c r="C21" s="135"/>
      <c r="E21" s="1"/>
      <c r="F21" s="1"/>
    </row>
    <row r="22" spans="3:17" x14ac:dyDescent="0.3">
      <c r="C22" s="135"/>
      <c r="E22" s="1"/>
      <c r="F22" s="1"/>
    </row>
  </sheetData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75"/>
  <sheetViews>
    <sheetView zoomScale="85" zoomScaleNormal="85" workbookViewId="0"/>
  </sheetViews>
  <sheetFormatPr baseColWidth="10" defaultRowHeight="14.4" x14ac:dyDescent="0.3"/>
  <cols>
    <col min="2" max="2" width="23.109375" customWidth="1"/>
    <col min="4" max="4" width="14" customWidth="1"/>
    <col min="5" max="5" width="12.44140625" customWidth="1"/>
  </cols>
  <sheetData>
    <row r="2" spans="2:15" ht="18" x14ac:dyDescent="0.3">
      <c r="B2" s="77" t="s">
        <v>216</v>
      </c>
    </row>
    <row r="3" spans="2:15" ht="15" thickBot="1" x14ac:dyDescent="0.35"/>
    <row r="4" spans="2:15" ht="15" thickBot="1" x14ac:dyDescent="0.35">
      <c r="B4" s="92"/>
      <c r="C4" s="201" t="s">
        <v>305</v>
      </c>
      <c r="D4" s="202"/>
      <c r="E4" s="202"/>
      <c r="F4" s="202"/>
      <c r="G4" s="202"/>
      <c r="H4" s="203"/>
      <c r="J4" s="235"/>
      <c r="K4" s="159"/>
      <c r="L4" s="160"/>
    </row>
    <row r="5" spans="2:15" ht="17.399999999999999" thickBot="1" x14ac:dyDescent="0.35">
      <c r="B5" s="92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  <c r="J5" s="235"/>
      <c r="K5" s="161"/>
      <c r="L5" s="160"/>
    </row>
    <row r="6" spans="2:15" x14ac:dyDescent="0.3">
      <c r="B6" s="181" t="s">
        <v>82</v>
      </c>
      <c r="C6" s="153">
        <v>0</v>
      </c>
      <c r="D6" s="153">
        <v>4.8</v>
      </c>
      <c r="E6" s="153">
        <v>1.4</v>
      </c>
      <c r="F6" s="153">
        <v>0</v>
      </c>
      <c r="G6" s="153">
        <v>2</v>
      </c>
      <c r="H6" s="153">
        <v>2.7</v>
      </c>
      <c r="I6" s="157">
        <f>H6/100</f>
        <v>2.7000000000000003E-2</v>
      </c>
      <c r="J6" s="235"/>
      <c r="K6" s="162"/>
      <c r="L6" s="160"/>
      <c r="M6" s="64"/>
      <c r="N6" s="64"/>
      <c r="O6" s="64"/>
    </row>
    <row r="7" spans="2:15" ht="15" thickBot="1" x14ac:dyDescent="0.35">
      <c r="B7" s="182"/>
      <c r="C7" s="151" t="s">
        <v>990</v>
      </c>
      <c r="D7" s="151" t="s">
        <v>1009</v>
      </c>
      <c r="E7" s="151" t="s">
        <v>1000</v>
      </c>
      <c r="F7" s="151" t="s">
        <v>990</v>
      </c>
      <c r="G7" s="151" t="s">
        <v>1023</v>
      </c>
      <c r="H7" s="152" t="s">
        <v>974</v>
      </c>
      <c r="J7" s="235"/>
      <c r="K7" s="162"/>
      <c r="L7" s="160"/>
      <c r="M7" s="64"/>
      <c r="N7" s="64"/>
      <c r="O7" s="64"/>
    </row>
    <row r="8" spans="2:15" x14ac:dyDescent="0.3">
      <c r="B8" s="183" t="s">
        <v>83</v>
      </c>
      <c r="C8" s="153">
        <v>0</v>
      </c>
      <c r="D8" s="153">
        <v>4.5</v>
      </c>
      <c r="E8" s="153">
        <v>1.4</v>
      </c>
      <c r="F8" s="153">
        <v>1.4</v>
      </c>
      <c r="G8" s="153">
        <v>0.6</v>
      </c>
      <c r="H8" s="153">
        <v>2.2999999999999998</v>
      </c>
      <c r="I8" s="157">
        <f t="shared" ref="I8:I38" si="0">H8/100</f>
        <v>2.3E-2</v>
      </c>
      <c r="J8" s="235"/>
      <c r="K8" s="162"/>
      <c r="L8" s="160"/>
      <c r="M8" s="64"/>
      <c r="N8" s="64"/>
      <c r="O8" s="64"/>
    </row>
    <row r="9" spans="2:15" ht="15" thickBot="1" x14ac:dyDescent="0.35">
      <c r="B9" s="182"/>
      <c r="C9" s="151" t="s">
        <v>990</v>
      </c>
      <c r="D9" s="151" t="s">
        <v>1010</v>
      </c>
      <c r="E9" s="151" t="s">
        <v>1000</v>
      </c>
      <c r="F9" s="151" t="s">
        <v>991</v>
      </c>
      <c r="G9" s="151" t="s">
        <v>1024</v>
      </c>
      <c r="H9" s="152" t="s">
        <v>975</v>
      </c>
      <c r="J9" s="235"/>
      <c r="K9" s="162"/>
      <c r="L9" s="160"/>
      <c r="M9" s="64"/>
      <c r="N9" s="64"/>
      <c r="O9" s="64"/>
    </row>
    <row r="10" spans="2:15" x14ac:dyDescent="0.3">
      <c r="B10" s="183" t="s">
        <v>84</v>
      </c>
      <c r="C10" s="153">
        <v>1.3</v>
      </c>
      <c r="D10" s="153">
        <v>3</v>
      </c>
      <c r="E10" s="153">
        <v>9.5</v>
      </c>
      <c r="F10" s="153">
        <v>1.4</v>
      </c>
      <c r="G10" s="153">
        <v>9.1999999999999993</v>
      </c>
      <c r="H10" s="153">
        <v>4.2</v>
      </c>
      <c r="I10" s="157">
        <f t="shared" si="0"/>
        <v>4.2000000000000003E-2</v>
      </c>
      <c r="J10" s="235"/>
      <c r="K10" s="162"/>
      <c r="L10" s="160"/>
      <c r="M10" s="64"/>
      <c r="N10" s="64"/>
      <c r="O10" s="64"/>
    </row>
    <row r="11" spans="2:15" ht="15" thickBot="1" x14ac:dyDescent="0.35">
      <c r="B11" s="182"/>
      <c r="C11" s="151" t="s">
        <v>1036</v>
      </c>
      <c r="D11" s="151" t="s">
        <v>1011</v>
      </c>
      <c r="E11" s="151" t="s">
        <v>1001</v>
      </c>
      <c r="F11" s="151" t="s">
        <v>992</v>
      </c>
      <c r="G11" s="151" t="s">
        <v>1025</v>
      </c>
      <c r="H11" s="152" t="s">
        <v>976</v>
      </c>
      <c r="J11" s="235"/>
      <c r="K11" s="162"/>
      <c r="L11" s="160"/>
      <c r="M11" s="64"/>
      <c r="N11" s="64"/>
      <c r="O11" s="64"/>
    </row>
    <row r="12" spans="2:15" x14ac:dyDescent="0.3">
      <c r="B12" s="183" t="s">
        <v>85</v>
      </c>
      <c r="C12" s="153">
        <v>0</v>
      </c>
      <c r="D12" s="153">
        <v>4.0999999999999996</v>
      </c>
      <c r="E12" s="153">
        <v>4.0999999999999996</v>
      </c>
      <c r="F12" s="153">
        <v>0</v>
      </c>
      <c r="G12" s="153">
        <v>6.9</v>
      </c>
      <c r="H12" s="153">
        <v>3.6</v>
      </c>
      <c r="I12" s="157">
        <f t="shared" si="0"/>
        <v>3.6000000000000004E-2</v>
      </c>
      <c r="J12" s="235"/>
      <c r="K12" s="162"/>
      <c r="L12" s="160"/>
      <c r="M12" s="64"/>
      <c r="N12" s="64"/>
      <c r="O12" s="64"/>
    </row>
    <row r="13" spans="2:15" ht="15" thickBot="1" x14ac:dyDescent="0.35">
      <c r="B13" s="182"/>
      <c r="C13" s="151" t="s">
        <v>990</v>
      </c>
      <c r="D13" s="151" t="s">
        <v>1012</v>
      </c>
      <c r="E13" s="151" t="s">
        <v>1002</v>
      </c>
      <c r="F13" s="151" t="s">
        <v>990</v>
      </c>
      <c r="G13" s="151" t="s">
        <v>1026</v>
      </c>
      <c r="H13" s="152" t="s">
        <v>977</v>
      </c>
      <c r="J13" s="235"/>
      <c r="K13" s="162"/>
      <c r="L13" s="160"/>
      <c r="M13" s="64"/>
      <c r="N13" s="64"/>
      <c r="O13" s="64"/>
    </row>
    <row r="14" spans="2:15" x14ac:dyDescent="0.3">
      <c r="B14" s="183" t="s">
        <v>40</v>
      </c>
      <c r="C14" s="153">
        <v>0</v>
      </c>
      <c r="D14" s="153">
        <v>0.7</v>
      </c>
      <c r="E14" s="153">
        <v>0</v>
      </c>
      <c r="F14" s="153">
        <v>1.4</v>
      </c>
      <c r="G14" s="153">
        <v>18.8</v>
      </c>
      <c r="H14" s="153">
        <v>4.5</v>
      </c>
      <c r="I14" s="157">
        <f t="shared" si="0"/>
        <v>4.4999999999999998E-2</v>
      </c>
      <c r="J14" s="235"/>
      <c r="K14" s="162"/>
      <c r="L14" s="160"/>
      <c r="M14" s="64"/>
      <c r="N14" s="64"/>
      <c r="O14" s="64"/>
    </row>
    <row r="15" spans="2:15" ht="15" thickBot="1" x14ac:dyDescent="0.35">
      <c r="B15" s="182"/>
      <c r="C15" s="151" t="s">
        <v>990</v>
      </c>
      <c r="D15" s="151" t="s">
        <v>1013</v>
      </c>
      <c r="E15" s="151" t="s">
        <v>990</v>
      </c>
      <c r="F15" s="151" t="s">
        <v>991</v>
      </c>
      <c r="G15" s="151" t="s">
        <v>1027</v>
      </c>
      <c r="H15" s="152" t="s">
        <v>978</v>
      </c>
      <c r="J15" s="235"/>
      <c r="K15" s="162"/>
      <c r="L15" s="160"/>
      <c r="M15" s="64"/>
      <c r="N15" s="64"/>
      <c r="O15" s="64"/>
    </row>
    <row r="16" spans="2:15" x14ac:dyDescent="0.3">
      <c r="B16" s="183" t="s">
        <v>86</v>
      </c>
      <c r="C16" s="153">
        <v>0.4</v>
      </c>
      <c r="D16" s="153">
        <v>11.2</v>
      </c>
      <c r="E16" s="153">
        <v>4.0999999999999996</v>
      </c>
      <c r="F16" s="153">
        <v>1.4</v>
      </c>
      <c r="G16" s="153">
        <v>2.9</v>
      </c>
      <c r="H16" s="153">
        <v>6.1</v>
      </c>
      <c r="I16" s="157">
        <f t="shared" si="0"/>
        <v>6.0999999999999999E-2</v>
      </c>
      <c r="J16" s="235"/>
      <c r="K16" s="162"/>
      <c r="L16" s="160"/>
      <c r="M16" s="64"/>
      <c r="N16" s="64"/>
      <c r="O16" s="64"/>
    </row>
    <row r="17" spans="2:15" ht="15" thickBot="1" x14ac:dyDescent="0.35">
      <c r="B17" s="182"/>
      <c r="C17" s="151" t="s">
        <v>1037</v>
      </c>
      <c r="D17" s="151" t="s">
        <v>1014</v>
      </c>
      <c r="E17" s="151" t="s">
        <v>1002</v>
      </c>
      <c r="F17" s="151" t="s">
        <v>991</v>
      </c>
      <c r="G17" s="151" t="s">
        <v>1028</v>
      </c>
      <c r="H17" s="152" t="s">
        <v>979</v>
      </c>
      <c r="J17" s="235"/>
      <c r="K17" s="162"/>
      <c r="L17" s="160"/>
      <c r="M17" s="64"/>
      <c r="N17" s="64"/>
      <c r="O17" s="64"/>
    </row>
    <row r="18" spans="2:15" x14ac:dyDescent="0.3">
      <c r="B18" s="183" t="s">
        <v>87</v>
      </c>
      <c r="C18" s="153">
        <v>89.1</v>
      </c>
      <c r="D18" s="153">
        <v>2.8</v>
      </c>
      <c r="E18" s="153">
        <v>2.7</v>
      </c>
      <c r="F18" s="153">
        <v>6.9</v>
      </c>
      <c r="G18" s="153">
        <v>1.2</v>
      </c>
      <c r="H18" s="153">
        <v>23.1</v>
      </c>
      <c r="I18" s="157">
        <f t="shared" si="0"/>
        <v>0.23100000000000001</v>
      </c>
      <c r="J18" s="235"/>
      <c r="K18" s="162"/>
      <c r="L18" s="160"/>
      <c r="M18" s="64"/>
      <c r="N18" s="64"/>
      <c r="O18" s="64"/>
    </row>
    <row r="19" spans="2:15" ht="15" thickBot="1" x14ac:dyDescent="0.35">
      <c r="B19" s="182"/>
      <c r="C19" s="151" t="s">
        <v>1038</v>
      </c>
      <c r="D19" s="151" t="s">
        <v>1015</v>
      </c>
      <c r="E19" s="151" t="s">
        <v>1003</v>
      </c>
      <c r="F19" s="151" t="s">
        <v>993</v>
      </c>
      <c r="G19" s="151" t="s">
        <v>1029</v>
      </c>
      <c r="H19" s="152" t="s">
        <v>1079</v>
      </c>
      <c r="J19" s="235"/>
      <c r="K19" s="162"/>
      <c r="L19" s="160"/>
      <c r="M19" s="64"/>
      <c r="N19" s="64"/>
      <c r="O19" s="64"/>
    </row>
    <row r="20" spans="2:15" x14ac:dyDescent="0.3">
      <c r="B20" s="183" t="s">
        <v>88</v>
      </c>
      <c r="C20" s="153">
        <v>0.4</v>
      </c>
      <c r="D20" s="153">
        <v>24.4</v>
      </c>
      <c r="E20" s="153">
        <v>17.600000000000001</v>
      </c>
      <c r="F20" s="153">
        <v>43.1</v>
      </c>
      <c r="G20" s="153">
        <v>4.3</v>
      </c>
      <c r="H20" s="153">
        <v>14.9</v>
      </c>
      <c r="I20" s="157">
        <f t="shared" si="0"/>
        <v>0.14899999999999999</v>
      </c>
      <c r="J20" s="235"/>
      <c r="K20" s="162"/>
      <c r="L20" s="160"/>
      <c r="M20" s="64"/>
      <c r="N20" s="64"/>
      <c r="O20" s="64"/>
    </row>
    <row r="21" spans="2:15" ht="15" thickBot="1" x14ac:dyDescent="0.35">
      <c r="B21" s="182"/>
      <c r="C21" s="151" t="s">
        <v>1037</v>
      </c>
      <c r="D21" s="151" t="s">
        <v>1016</v>
      </c>
      <c r="E21" s="151" t="s">
        <v>1004</v>
      </c>
      <c r="F21" s="151" t="s">
        <v>994</v>
      </c>
      <c r="G21" s="151" t="s">
        <v>1030</v>
      </c>
      <c r="H21" s="152" t="s">
        <v>980</v>
      </c>
      <c r="J21" s="63"/>
      <c r="K21" s="64"/>
      <c r="L21" s="64"/>
      <c r="M21" s="64"/>
      <c r="N21" s="64"/>
      <c r="O21" s="64"/>
    </row>
    <row r="22" spans="2:15" x14ac:dyDescent="0.3">
      <c r="B22" s="183" t="s">
        <v>89</v>
      </c>
      <c r="C22" s="153">
        <v>1.7</v>
      </c>
      <c r="D22" s="153">
        <v>0.7</v>
      </c>
      <c r="E22" s="153">
        <v>16.2</v>
      </c>
      <c r="F22" s="153">
        <v>4.2</v>
      </c>
      <c r="G22" s="153">
        <v>3.8</v>
      </c>
      <c r="H22" s="153">
        <v>2.5</v>
      </c>
      <c r="I22" s="157">
        <f t="shared" si="0"/>
        <v>2.5000000000000001E-2</v>
      </c>
      <c r="J22" s="63"/>
      <c r="K22" s="64"/>
      <c r="L22" s="64"/>
      <c r="M22" s="64"/>
      <c r="N22" s="64"/>
      <c r="O22" s="64"/>
    </row>
    <row r="23" spans="2:15" ht="15" thickBot="1" x14ac:dyDescent="0.35">
      <c r="B23" s="182"/>
      <c r="C23" s="151" t="s">
        <v>1039</v>
      </c>
      <c r="D23" s="151" t="s">
        <v>1013</v>
      </c>
      <c r="E23" s="151" t="s">
        <v>1005</v>
      </c>
      <c r="F23" s="151" t="s">
        <v>995</v>
      </c>
      <c r="G23" s="151" t="s">
        <v>1031</v>
      </c>
      <c r="H23" s="152" t="s">
        <v>981</v>
      </c>
      <c r="I23" s="156"/>
      <c r="J23" s="63"/>
      <c r="K23" s="63"/>
      <c r="L23" s="63"/>
      <c r="M23" s="63"/>
      <c r="N23" s="63"/>
      <c r="O23" s="63"/>
    </row>
    <row r="24" spans="2:15" x14ac:dyDescent="0.3">
      <c r="B24" s="183" t="s">
        <v>90</v>
      </c>
      <c r="C24" s="153">
        <v>0.4</v>
      </c>
      <c r="D24" s="153">
        <v>0.7</v>
      </c>
      <c r="E24" s="153">
        <v>0</v>
      </c>
      <c r="F24" s="153">
        <v>0</v>
      </c>
      <c r="G24" s="153">
        <v>7.2</v>
      </c>
      <c r="H24" s="153">
        <v>2</v>
      </c>
      <c r="I24" s="157">
        <f t="shared" si="0"/>
        <v>0.02</v>
      </c>
      <c r="J24" s="63"/>
      <c r="K24" s="64"/>
      <c r="L24" s="63"/>
      <c r="M24" s="63"/>
      <c r="N24" s="63"/>
      <c r="O24" s="63"/>
    </row>
    <row r="25" spans="2:15" ht="15" thickBot="1" x14ac:dyDescent="0.35">
      <c r="B25" s="182"/>
      <c r="C25" s="151" t="s">
        <v>1037</v>
      </c>
      <c r="D25" s="151" t="s">
        <v>1013</v>
      </c>
      <c r="E25" s="151" t="s">
        <v>990</v>
      </c>
      <c r="F25" s="151" t="s">
        <v>990</v>
      </c>
      <c r="G25" s="151" t="s">
        <v>1032</v>
      </c>
      <c r="H25" s="152" t="s">
        <v>982</v>
      </c>
      <c r="J25" s="63"/>
      <c r="K25" s="63"/>
      <c r="L25" s="63"/>
      <c r="M25" s="63"/>
      <c r="N25" s="63"/>
      <c r="O25" s="63"/>
    </row>
    <row r="26" spans="2:15" x14ac:dyDescent="0.3">
      <c r="B26" s="183" t="s">
        <v>91</v>
      </c>
      <c r="C26" s="153">
        <v>0.4</v>
      </c>
      <c r="D26" s="153">
        <v>0.5</v>
      </c>
      <c r="E26" s="153">
        <v>9.5</v>
      </c>
      <c r="F26" s="153">
        <v>0</v>
      </c>
      <c r="G26" s="153">
        <v>6.6</v>
      </c>
      <c r="H26" s="153">
        <v>2.2000000000000002</v>
      </c>
      <c r="I26" s="157">
        <f t="shared" si="0"/>
        <v>2.2000000000000002E-2</v>
      </c>
      <c r="J26" s="63"/>
      <c r="K26" s="63"/>
      <c r="L26" s="63"/>
      <c r="M26" s="63"/>
      <c r="N26" s="63"/>
      <c r="O26" s="63"/>
    </row>
    <row r="27" spans="2:15" ht="15" thickBot="1" x14ac:dyDescent="0.35">
      <c r="B27" s="182"/>
      <c r="C27" s="151" t="s">
        <v>1037</v>
      </c>
      <c r="D27" s="151" t="s">
        <v>1017</v>
      </c>
      <c r="E27" s="151" t="s">
        <v>1001</v>
      </c>
      <c r="F27" s="151" t="s">
        <v>990</v>
      </c>
      <c r="G27" s="151" t="s">
        <v>1033</v>
      </c>
      <c r="H27" s="152" t="s">
        <v>983</v>
      </c>
      <c r="J27" s="63"/>
      <c r="K27" s="63"/>
      <c r="L27" s="63"/>
      <c r="M27" s="63"/>
      <c r="N27" s="63"/>
      <c r="O27" s="63"/>
    </row>
    <row r="28" spans="2:15" x14ac:dyDescent="0.3">
      <c r="B28" s="183" t="s">
        <v>92</v>
      </c>
      <c r="C28" s="153">
        <v>0.9</v>
      </c>
      <c r="D28" s="153">
        <v>8.3000000000000007</v>
      </c>
      <c r="E28" s="153">
        <v>5.4</v>
      </c>
      <c r="F28" s="153">
        <v>5.6</v>
      </c>
      <c r="G28" s="153">
        <v>2.9</v>
      </c>
      <c r="H28" s="153">
        <v>5.0999999999999996</v>
      </c>
      <c r="I28" s="157">
        <f t="shared" si="0"/>
        <v>5.0999999999999997E-2</v>
      </c>
    </row>
    <row r="29" spans="2:15" ht="15" thickBot="1" x14ac:dyDescent="0.35">
      <c r="B29" s="182"/>
      <c r="C29" s="151" t="s">
        <v>1040</v>
      </c>
      <c r="D29" s="151" t="s">
        <v>1018</v>
      </c>
      <c r="E29" s="151" t="s">
        <v>1006</v>
      </c>
      <c r="F29" s="151" t="s">
        <v>996</v>
      </c>
      <c r="G29" s="151" t="s">
        <v>1028</v>
      </c>
      <c r="H29" s="152" t="s">
        <v>984</v>
      </c>
    </row>
    <row r="30" spans="2:15" x14ac:dyDescent="0.3">
      <c r="B30" s="183" t="s">
        <v>93</v>
      </c>
      <c r="C30" s="153">
        <v>0</v>
      </c>
      <c r="D30" s="153">
        <v>0.3</v>
      </c>
      <c r="E30" s="153">
        <v>0</v>
      </c>
      <c r="F30" s="153">
        <v>0</v>
      </c>
      <c r="G30" s="153">
        <v>0.3</v>
      </c>
      <c r="H30" s="153">
        <v>0.2</v>
      </c>
      <c r="I30" s="157">
        <f t="shared" si="0"/>
        <v>2E-3</v>
      </c>
    </row>
    <row r="31" spans="2:15" ht="15" thickBot="1" x14ac:dyDescent="0.35">
      <c r="B31" s="182"/>
      <c r="C31" s="151" t="s">
        <v>990</v>
      </c>
      <c r="D31" s="151" t="s">
        <v>1019</v>
      </c>
      <c r="E31" s="151" t="s">
        <v>990</v>
      </c>
      <c r="F31" s="151" t="s">
        <v>990</v>
      </c>
      <c r="G31" s="151" t="s">
        <v>1019</v>
      </c>
      <c r="H31" s="152" t="s">
        <v>985</v>
      </c>
    </row>
    <row r="32" spans="2:15" x14ac:dyDescent="0.3">
      <c r="B32" s="183" t="s">
        <v>94</v>
      </c>
      <c r="C32" s="153">
        <v>0</v>
      </c>
      <c r="D32" s="153">
        <v>1</v>
      </c>
      <c r="E32" s="153">
        <v>0</v>
      </c>
      <c r="F32" s="153">
        <v>2.8</v>
      </c>
      <c r="G32" s="153">
        <v>1.4</v>
      </c>
      <c r="H32" s="153">
        <v>0.9</v>
      </c>
      <c r="I32" s="157">
        <f t="shared" si="0"/>
        <v>9.0000000000000011E-3</v>
      </c>
    </row>
    <row r="33" spans="2:12" ht="15" thickBot="1" x14ac:dyDescent="0.35">
      <c r="B33" s="182"/>
      <c r="C33" s="151" t="s">
        <v>990</v>
      </c>
      <c r="D33" s="151" t="s">
        <v>1020</v>
      </c>
      <c r="E33" s="151" t="s">
        <v>990</v>
      </c>
      <c r="F33" s="151" t="s">
        <v>997</v>
      </c>
      <c r="G33" s="151" t="s">
        <v>1034</v>
      </c>
      <c r="H33" s="152" t="s">
        <v>986</v>
      </c>
      <c r="I33" s="156"/>
    </row>
    <row r="34" spans="2:12" x14ac:dyDescent="0.3">
      <c r="B34" s="183" t="s">
        <v>95</v>
      </c>
      <c r="C34" s="153">
        <v>0</v>
      </c>
      <c r="D34" s="153">
        <v>0.5</v>
      </c>
      <c r="E34" s="153">
        <v>0</v>
      </c>
      <c r="F34" s="153">
        <v>2.8</v>
      </c>
      <c r="G34" s="153">
        <v>6.6</v>
      </c>
      <c r="H34" s="153">
        <v>1.8</v>
      </c>
      <c r="I34" s="157">
        <f t="shared" si="0"/>
        <v>1.8000000000000002E-2</v>
      </c>
    </row>
    <row r="35" spans="2:12" ht="15" thickBot="1" x14ac:dyDescent="0.35">
      <c r="B35" s="182"/>
      <c r="C35" s="151" t="s">
        <v>990</v>
      </c>
      <c r="D35" s="151" t="s">
        <v>1017</v>
      </c>
      <c r="E35" s="151" t="s">
        <v>990</v>
      </c>
      <c r="F35" s="151" t="s">
        <v>997</v>
      </c>
      <c r="G35" s="151" t="s">
        <v>1033</v>
      </c>
      <c r="H35" s="152" t="s">
        <v>987</v>
      </c>
    </row>
    <row r="36" spans="2:12" x14ac:dyDescent="0.3">
      <c r="B36" s="183" t="s">
        <v>96</v>
      </c>
      <c r="C36" s="153">
        <v>1.3</v>
      </c>
      <c r="D36" s="153">
        <v>8.6</v>
      </c>
      <c r="E36" s="153">
        <v>8.1</v>
      </c>
      <c r="F36" s="153">
        <v>12.5</v>
      </c>
      <c r="G36" s="153">
        <v>2</v>
      </c>
      <c r="H36" s="153">
        <v>5.6</v>
      </c>
      <c r="I36" s="157">
        <f t="shared" si="0"/>
        <v>5.5999999999999994E-2</v>
      </c>
      <c r="J36" s="150"/>
      <c r="K36" s="150"/>
      <c r="L36" s="150"/>
    </row>
    <row r="37" spans="2:12" ht="15" thickBot="1" x14ac:dyDescent="0.35">
      <c r="B37" s="182"/>
      <c r="C37" s="151" t="s">
        <v>1036</v>
      </c>
      <c r="D37" s="151" t="s">
        <v>1021</v>
      </c>
      <c r="E37" s="151" t="s">
        <v>1007</v>
      </c>
      <c r="F37" s="151" t="s">
        <v>998</v>
      </c>
      <c r="G37" s="151" t="s">
        <v>1023</v>
      </c>
      <c r="H37" s="152" t="s">
        <v>988</v>
      </c>
    </row>
    <row r="38" spans="2:12" x14ac:dyDescent="0.3">
      <c r="B38" s="183" t="s">
        <v>29</v>
      </c>
      <c r="C38" s="153">
        <v>3.9</v>
      </c>
      <c r="D38" s="153">
        <v>24.1</v>
      </c>
      <c r="E38" s="153">
        <v>20.3</v>
      </c>
      <c r="F38" s="153">
        <v>16.7</v>
      </c>
      <c r="G38" s="153">
        <v>23.1</v>
      </c>
      <c r="H38" s="153">
        <v>18.600000000000001</v>
      </c>
      <c r="I38" s="157">
        <f t="shared" si="0"/>
        <v>0.18600000000000003</v>
      </c>
    </row>
    <row r="39" spans="2:12" ht="15" thickBot="1" x14ac:dyDescent="0.35">
      <c r="B39" s="182"/>
      <c r="C39" s="151" t="s">
        <v>1041</v>
      </c>
      <c r="D39" s="151" t="s">
        <v>1022</v>
      </c>
      <c r="E39" s="151" t="s">
        <v>1008</v>
      </c>
      <c r="F39" s="151" t="s">
        <v>999</v>
      </c>
      <c r="G39" s="151" t="s">
        <v>1035</v>
      </c>
      <c r="H39" s="152" t="s">
        <v>989</v>
      </c>
    </row>
    <row r="41" spans="2:12" x14ac:dyDescent="0.3">
      <c r="C41" s="1"/>
      <c r="D41" s="1"/>
      <c r="E41" s="1"/>
      <c r="F41" s="1"/>
      <c r="G41" s="1"/>
      <c r="H41" s="1"/>
    </row>
    <row r="47" spans="2:12" ht="15" customHeight="1" x14ac:dyDescent="0.3"/>
    <row r="59" ht="15" customHeight="1" x14ac:dyDescent="0.3"/>
    <row r="67" ht="15" customHeight="1" x14ac:dyDescent="0.3"/>
    <row r="71" ht="15" customHeight="1" x14ac:dyDescent="0.3"/>
    <row r="73" ht="15" customHeight="1" x14ac:dyDescent="0.3"/>
    <row r="75" ht="15" customHeight="1" x14ac:dyDescent="0.3"/>
  </sheetData>
  <mergeCells count="2">
    <mergeCell ref="J4:J20"/>
    <mergeCell ref="C4:H4"/>
  </mergeCells>
  <hyperlinks>
    <hyperlink ref="B2" location="ÍNDICE!A1" display="ÍNDICE!A1"/>
  </hyperlinks>
  <pageMargins left="0.7" right="0.7" top="0.75" bottom="0.75" header="0.3" footer="0.3"/>
  <pageSetup paperSize="9" orientation="portrait" r:id="rId1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6"/>
  <sheetViews>
    <sheetView zoomScaleNormal="100" workbookViewId="0"/>
  </sheetViews>
  <sheetFormatPr baseColWidth="10" defaultRowHeight="14.4" x14ac:dyDescent="0.3"/>
  <cols>
    <col min="4" max="4" width="14.6640625" customWidth="1"/>
    <col min="5" max="5" width="12.44140625" customWidth="1"/>
  </cols>
  <sheetData>
    <row r="2" spans="2:16" ht="18" x14ac:dyDescent="0.3">
      <c r="B2" s="77" t="s">
        <v>216</v>
      </c>
    </row>
    <row r="3" spans="2:16" ht="15" thickBot="1" x14ac:dyDescent="0.35"/>
    <row r="4" spans="2:16" ht="15" thickBot="1" x14ac:dyDescent="0.35">
      <c r="B4" s="92"/>
      <c r="C4" s="201" t="s">
        <v>306</v>
      </c>
      <c r="D4" s="202"/>
      <c r="E4" s="202"/>
      <c r="F4" s="202"/>
      <c r="G4" s="202"/>
      <c r="H4" s="203"/>
    </row>
    <row r="5" spans="2:16" ht="17.399999999999999" thickBot="1" x14ac:dyDescent="0.35">
      <c r="B5" s="92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" t="s">
        <v>35</v>
      </c>
    </row>
    <row r="6" spans="2:16" x14ac:dyDescent="0.3">
      <c r="B6" s="206" t="s">
        <v>97</v>
      </c>
      <c r="C6" s="85">
        <v>15.789473684210501</v>
      </c>
      <c r="D6" s="149">
        <v>25.704809286898801</v>
      </c>
      <c r="E6" s="91">
        <v>16.2162162162162</v>
      </c>
      <c r="F6" s="91">
        <v>29.1666666666667</v>
      </c>
      <c r="G6" s="91">
        <v>5.6047197640117998</v>
      </c>
      <c r="H6" s="86">
        <v>18.7</v>
      </c>
      <c r="I6" s="157">
        <f>H6/100</f>
        <v>0.187</v>
      </c>
      <c r="J6" s="63"/>
      <c r="K6" s="64"/>
      <c r="L6" s="64"/>
      <c r="M6" s="64"/>
      <c r="N6" s="64"/>
      <c r="O6" s="64"/>
    </row>
    <row r="7" spans="2:16" ht="15" thickBot="1" x14ac:dyDescent="0.35">
      <c r="B7" s="205"/>
      <c r="C7" s="78" t="s">
        <v>908</v>
      </c>
      <c r="D7" s="82" t="s">
        <v>898</v>
      </c>
      <c r="E7" s="82" t="s">
        <v>822</v>
      </c>
      <c r="F7" s="82" t="s">
        <v>807</v>
      </c>
      <c r="G7" s="82" t="s">
        <v>903</v>
      </c>
      <c r="H7" s="79" t="s">
        <v>889</v>
      </c>
      <c r="J7" s="63"/>
      <c r="K7" s="64"/>
      <c r="L7" s="64"/>
      <c r="M7" s="64"/>
      <c r="N7" s="64"/>
      <c r="O7" s="64"/>
    </row>
    <row r="8" spans="2:16" x14ac:dyDescent="0.3">
      <c r="B8" s="204" t="s">
        <v>98</v>
      </c>
      <c r="C8" s="85">
        <v>20.175438596491201</v>
      </c>
      <c r="D8" s="149">
        <v>32.5041459369818</v>
      </c>
      <c r="E8" s="91">
        <v>9.4594594594594597</v>
      </c>
      <c r="F8" s="91">
        <v>25</v>
      </c>
      <c r="G8" s="91">
        <v>21.2389380530973</v>
      </c>
      <c r="H8" s="86">
        <v>25.7</v>
      </c>
      <c r="I8" s="157">
        <f t="shared" ref="I8:I14" si="0">H8/100</f>
        <v>0.25700000000000001</v>
      </c>
      <c r="J8" s="63"/>
      <c r="K8" s="64"/>
      <c r="L8" s="64"/>
      <c r="M8" s="64"/>
      <c r="N8" s="64"/>
      <c r="O8" s="64"/>
    </row>
    <row r="9" spans="2:16" ht="15" thickBot="1" x14ac:dyDescent="0.35">
      <c r="B9" s="205"/>
      <c r="C9" s="78" t="s">
        <v>909</v>
      </c>
      <c r="D9" s="82" t="s">
        <v>899</v>
      </c>
      <c r="E9" s="82" t="s">
        <v>896</v>
      </c>
      <c r="F9" s="82" t="s">
        <v>893</v>
      </c>
      <c r="G9" s="82" t="s">
        <v>904</v>
      </c>
      <c r="H9" s="79" t="s">
        <v>890</v>
      </c>
      <c r="J9" s="63"/>
      <c r="K9" s="64"/>
      <c r="L9" s="64"/>
      <c r="M9" s="64"/>
      <c r="N9" s="64"/>
      <c r="O9" s="64"/>
    </row>
    <row r="10" spans="2:16" x14ac:dyDescent="0.3">
      <c r="B10" s="204" t="s">
        <v>99</v>
      </c>
      <c r="C10" s="85">
        <v>44.298245614035103</v>
      </c>
      <c r="D10" s="149">
        <v>31.840796019900498</v>
      </c>
      <c r="E10" s="91">
        <v>58.108108108108098</v>
      </c>
      <c r="F10" s="91">
        <v>31.9444444444444</v>
      </c>
      <c r="G10" s="91">
        <v>56.932153392330399</v>
      </c>
      <c r="H10" s="86">
        <v>41.5</v>
      </c>
      <c r="I10" s="157">
        <f t="shared" si="0"/>
        <v>0.41499999999999998</v>
      </c>
      <c r="J10" s="63"/>
      <c r="K10" s="64"/>
      <c r="L10" s="64"/>
      <c r="M10" s="64"/>
      <c r="N10" s="64"/>
      <c r="O10" s="64"/>
    </row>
    <row r="11" spans="2:16" ht="15" thickBot="1" x14ac:dyDescent="0.35">
      <c r="B11" s="205"/>
      <c r="C11" s="78" t="s">
        <v>910</v>
      </c>
      <c r="D11" s="82" t="s">
        <v>900</v>
      </c>
      <c r="E11" s="82" t="s">
        <v>808</v>
      </c>
      <c r="F11" s="82" t="s">
        <v>894</v>
      </c>
      <c r="G11" s="82" t="s">
        <v>905</v>
      </c>
      <c r="H11" s="79" t="s">
        <v>891</v>
      </c>
      <c r="J11" s="63"/>
      <c r="K11" s="64"/>
      <c r="L11" s="64"/>
      <c r="M11" s="64"/>
      <c r="N11" s="64"/>
      <c r="O11" s="64"/>
      <c r="P11" s="63"/>
    </row>
    <row r="12" spans="2:16" x14ac:dyDescent="0.3">
      <c r="B12" s="204" t="s">
        <v>100</v>
      </c>
      <c r="C12" s="85">
        <v>18.859649122806999</v>
      </c>
      <c r="D12" s="149">
        <v>9.6185737976782804</v>
      </c>
      <c r="E12" s="91">
        <v>14.8648648648649</v>
      </c>
      <c r="F12" s="91">
        <v>13.8888888888889</v>
      </c>
      <c r="G12" s="91">
        <v>15.3392330383481</v>
      </c>
      <c r="H12" s="86">
        <v>13.5</v>
      </c>
      <c r="I12" s="157">
        <f t="shared" si="0"/>
        <v>0.13500000000000001</v>
      </c>
      <c r="J12" s="63"/>
      <c r="K12" s="64"/>
      <c r="L12" s="64"/>
      <c r="M12" s="64"/>
      <c r="N12" s="64"/>
      <c r="O12" s="64"/>
      <c r="P12" s="63"/>
    </row>
    <row r="13" spans="2:16" ht="15" thickBot="1" x14ac:dyDescent="0.35">
      <c r="B13" s="205"/>
      <c r="C13" s="78" t="s">
        <v>911</v>
      </c>
      <c r="D13" s="82" t="s">
        <v>901</v>
      </c>
      <c r="E13" s="82" t="s">
        <v>897</v>
      </c>
      <c r="F13" s="82" t="s">
        <v>895</v>
      </c>
      <c r="G13" s="82" t="s">
        <v>906</v>
      </c>
      <c r="H13" s="79" t="s">
        <v>892</v>
      </c>
      <c r="J13" s="63"/>
      <c r="K13" s="64"/>
      <c r="L13" s="64"/>
      <c r="M13" s="64"/>
      <c r="N13" s="64"/>
      <c r="O13" s="64"/>
      <c r="P13" s="63"/>
    </row>
    <row r="14" spans="2:16" x14ac:dyDescent="0.3">
      <c r="B14" s="204" t="s">
        <v>101</v>
      </c>
      <c r="C14" s="85">
        <v>0.87719298245613997</v>
      </c>
      <c r="D14" s="149">
        <v>0.33167495854063</v>
      </c>
      <c r="E14" s="91">
        <v>1.35135135135135</v>
      </c>
      <c r="F14" s="91">
        <v>0</v>
      </c>
      <c r="G14" s="91">
        <v>0.88495575221238998</v>
      </c>
      <c r="H14" s="86">
        <v>0.6</v>
      </c>
      <c r="I14" s="157">
        <f t="shared" si="0"/>
        <v>6.0000000000000001E-3</v>
      </c>
      <c r="J14" s="63"/>
      <c r="K14" s="64"/>
      <c r="L14" s="64"/>
      <c r="M14" s="64"/>
      <c r="N14" s="64"/>
      <c r="O14" s="64"/>
      <c r="P14" s="63"/>
    </row>
    <row r="15" spans="2:16" ht="15" thickBot="1" x14ac:dyDescent="0.35">
      <c r="B15" s="205"/>
      <c r="C15" s="78" t="s">
        <v>450</v>
      </c>
      <c r="D15" s="82" t="s">
        <v>902</v>
      </c>
      <c r="E15" s="82" t="s">
        <v>835</v>
      </c>
      <c r="F15" s="82" t="s">
        <v>518</v>
      </c>
      <c r="G15" s="82" t="s">
        <v>907</v>
      </c>
      <c r="H15" s="79" t="s">
        <v>710</v>
      </c>
      <c r="J15" s="63"/>
      <c r="K15" s="64"/>
      <c r="L15" s="64"/>
      <c r="M15" s="64"/>
      <c r="N15" s="64"/>
      <c r="O15" s="64"/>
      <c r="P15" s="63"/>
    </row>
    <row r="17" spans="3:8" x14ac:dyDescent="0.3">
      <c r="C17" s="135"/>
      <c r="E17" s="1"/>
      <c r="F17" s="1"/>
      <c r="G17" s="1"/>
      <c r="H17" s="1"/>
    </row>
    <row r="18" spans="3:8" x14ac:dyDescent="0.3">
      <c r="C18" s="135"/>
      <c r="E18" s="1"/>
      <c r="F18" s="1"/>
      <c r="G18" s="1"/>
    </row>
    <row r="19" spans="3:8" x14ac:dyDescent="0.3">
      <c r="C19" s="135"/>
      <c r="E19" s="1"/>
      <c r="F19" s="1"/>
    </row>
    <row r="20" spans="3:8" x14ac:dyDescent="0.3">
      <c r="C20" s="135"/>
      <c r="E20" s="1"/>
      <c r="F20" s="1"/>
    </row>
    <row r="21" spans="3:8" x14ac:dyDescent="0.3">
      <c r="C21" s="135"/>
      <c r="E21" s="1"/>
      <c r="F21" s="1"/>
    </row>
    <row r="22" spans="3:8" x14ac:dyDescent="0.3">
      <c r="C22" s="135"/>
      <c r="E22" s="1"/>
      <c r="F22" s="1"/>
    </row>
    <row r="23" spans="3:8" x14ac:dyDescent="0.3">
      <c r="C23" s="135"/>
      <c r="E23" s="1"/>
      <c r="F23" s="1"/>
    </row>
    <row r="24" spans="3:8" x14ac:dyDescent="0.3">
      <c r="C24" s="135"/>
      <c r="E24" s="1"/>
      <c r="F24" s="1"/>
    </row>
    <row r="25" spans="3:8" x14ac:dyDescent="0.3">
      <c r="C25" s="135"/>
      <c r="E25" s="1"/>
      <c r="F25" s="1"/>
    </row>
    <row r="26" spans="3:8" x14ac:dyDescent="0.3">
      <c r="C26" s="135"/>
      <c r="E26" s="1"/>
      <c r="F26" s="1"/>
    </row>
  </sheetData>
  <mergeCells count="6">
    <mergeCell ref="B14:B15"/>
    <mergeCell ref="C4:H4"/>
    <mergeCell ref="B6:B7"/>
    <mergeCell ref="B8:B9"/>
    <mergeCell ref="B10:B11"/>
    <mergeCell ref="B12:B13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4"/>
  <sheetViews>
    <sheetView zoomScaleNormal="100" workbookViewId="0"/>
  </sheetViews>
  <sheetFormatPr baseColWidth="10" defaultRowHeight="14.4" x14ac:dyDescent="0.3"/>
  <cols>
    <col min="3" max="3" width="14.109375" customWidth="1"/>
    <col min="4" max="4" width="13.109375" customWidth="1"/>
  </cols>
  <sheetData>
    <row r="2" spans="2:14" ht="18" x14ac:dyDescent="0.3">
      <c r="B2" s="77" t="s">
        <v>216</v>
      </c>
    </row>
    <row r="3" spans="2:14" ht="15" thickBot="1" x14ac:dyDescent="0.35"/>
    <row r="4" spans="2:14" ht="15" thickBot="1" x14ac:dyDescent="0.35">
      <c r="B4" s="201" t="s">
        <v>307</v>
      </c>
      <c r="C4" s="202"/>
      <c r="D4" s="202"/>
      <c r="E4" s="202"/>
      <c r="F4" s="202"/>
      <c r="G4" s="203"/>
    </row>
    <row r="5" spans="2:14" ht="17.399999999999999" thickBot="1" x14ac:dyDescent="0.35">
      <c r="B5" s="5" t="s">
        <v>30</v>
      </c>
      <c r="C5" s="70" t="s">
        <v>31</v>
      </c>
      <c r="D5" s="141" t="s">
        <v>308</v>
      </c>
      <c r="E5" s="141" t="s">
        <v>309</v>
      </c>
      <c r="F5" s="141" t="s">
        <v>310</v>
      </c>
      <c r="G5" s="6" t="s">
        <v>35</v>
      </c>
    </row>
    <row r="6" spans="2:14" x14ac:dyDescent="0.3">
      <c r="B6" s="90">
        <v>9.1</v>
      </c>
      <c r="C6" s="90">
        <v>5.4</v>
      </c>
      <c r="D6" s="90">
        <v>6.2</v>
      </c>
      <c r="E6" s="90">
        <v>5.4</v>
      </c>
      <c r="F6" s="90">
        <v>7.1</v>
      </c>
      <c r="G6" s="93">
        <v>6.7</v>
      </c>
      <c r="I6" s="63"/>
      <c r="J6" s="64"/>
      <c r="K6" s="64"/>
      <c r="L6" s="64"/>
      <c r="M6" s="64"/>
      <c r="N6" s="64"/>
    </row>
    <row r="7" spans="2:14" ht="15" thickBot="1" x14ac:dyDescent="0.35">
      <c r="B7" s="78" t="s">
        <v>916</v>
      </c>
      <c r="C7" s="78" t="s">
        <v>334</v>
      </c>
      <c r="D7" s="78" t="s">
        <v>914</v>
      </c>
      <c r="E7" s="78" t="s">
        <v>913</v>
      </c>
      <c r="F7" s="78" t="s">
        <v>915</v>
      </c>
      <c r="G7" s="79" t="s">
        <v>912</v>
      </c>
      <c r="I7" s="63"/>
      <c r="J7" s="64"/>
      <c r="K7" s="64"/>
      <c r="L7" s="64"/>
      <c r="M7" s="64"/>
      <c r="N7" s="64"/>
    </row>
    <row r="8" spans="2:14" x14ac:dyDescent="0.3">
      <c r="I8" s="63"/>
      <c r="J8" s="64"/>
      <c r="K8" s="64"/>
      <c r="L8" s="64"/>
      <c r="M8" s="64"/>
      <c r="N8" s="64"/>
    </row>
    <row r="9" spans="2:14" x14ac:dyDescent="0.3">
      <c r="B9" s="135"/>
      <c r="C9" s="1"/>
      <c r="D9" s="1"/>
      <c r="E9" s="1"/>
      <c r="I9" s="63"/>
      <c r="J9" s="64"/>
      <c r="K9" s="64"/>
      <c r="L9" s="64"/>
      <c r="M9" s="64"/>
      <c r="N9" s="64"/>
    </row>
    <row r="10" spans="2:14" x14ac:dyDescent="0.3">
      <c r="B10" s="135"/>
      <c r="C10" s="1"/>
      <c r="D10" s="1"/>
      <c r="E10" s="1"/>
      <c r="I10" s="63"/>
      <c r="J10" s="64"/>
      <c r="K10" s="64"/>
      <c r="L10" s="64"/>
      <c r="M10" s="64"/>
      <c r="N10" s="64"/>
    </row>
    <row r="11" spans="2:14" x14ac:dyDescent="0.3">
      <c r="B11" s="135"/>
      <c r="C11" s="1"/>
      <c r="D11" s="1"/>
      <c r="E11" s="1"/>
      <c r="I11" s="63"/>
      <c r="J11" s="64"/>
      <c r="K11" s="64"/>
      <c r="L11" s="64"/>
      <c r="M11" s="64"/>
      <c r="N11" s="64"/>
    </row>
    <row r="12" spans="2:14" x14ac:dyDescent="0.3">
      <c r="B12" s="135"/>
      <c r="C12" s="1"/>
      <c r="D12" s="1"/>
      <c r="E12" s="1"/>
    </row>
    <row r="13" spans="2:14" x14ac:dyDescent="0.3">
      <c r="B13" s="135"/>
      <c r="C13" s="1"/>
      <c r="D13" s="1"/>
      <c r="E13" s="1"/>
    </row>
    <row r="14" spans="2:14" x14ac:dyDescent="0.3">
      <c r="B14" s="135"/>
      <c r="C14" s="1"/>
      <c r="D14" s="1"/>
      <c r="E14" s="1"/>
    </row>
  </sheetData>
  <mergeCells count="1">
    <mergeCell ref="B4:G4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4"/>
  <sheetViews>
    <sheetView zoomScaleNormal="100" workbookViewId="0"/>
  </sheetViews>
  <sheetFormatPr baseColWidth="10" defaultRowHeight="14.4" x14ac:dyDescent="0.3"/>
  <cols>
    <col min="2" max="2" width="16.33203125" customWidth="1"/>
    <col min="4" max="4" width="14" customWidth="1"/>
    <col min="5" max="5" width="12.33203125" customWidth="1"/>
  </cols>
  <sheetData>
    <row r="2" spans="2:15" ht="18" x14ac:dyDescent="0.3">
      <c r="B2" s="77" t="s">
        <v>216</v>
      </c>
    </row>
    <row r="3" spans="2:15" ht="15" thickBot="1" x14ac:dyDescent="0.35"/>
    <row r="4" spans="2:15" ht="24" customHeight="1" thickBot="1" x14ac:dyDescent="0.35">
      <c r="B4" s="92"/>
      <c r="C4" s="201" t="s">
        <v>102</v>
      </c>
      <c r="D4" s="202"/>
      <c r="E4" s="202"/>
      <c r="F4" s="202"/>
      <c r="G4" s="202"/>
      <c r="H4" s="203"/>
    </row>
    <row r="5" spans="2:15" ht="17.399999999999999" thickBot="1" x14ac:dyDescent="0.35">
      <c r="B5" s="92"/>
      <c r="C5" s="5" t="s">
        <v>30</v>
      </c>
      <c r="D5" s="70" t="s">
        <v>31</v>
      </c>
      <c r="E5" s="141" t="s">
        <v>308</v>
      </c>
      <c r="F5" s="141" t="s">
        <v>309</v>
      </c>
      <c r="G5" s="141" t="s">
        <v>310</v>
      </c>
      <c r="H5" s="67" t="s">
        <v>35</v>
      </c>
    </row>
    <row r="6" spans="2:15" ht="15" thickBot="1" x14ac:dyDescent="0.35">
      <c r="B6" s="206" t="s">
        <v>103</v>
      </c>
      <c r="C6" s="167">
        <v>6.2</v>
      </c>
      <c r="D6" s="167">
        <v>6.4</v>
      </c>
      <c r="E6" s="167">
        <v>6.4</v>
      </c>
      <c r="F6" s="167">
        <v>6.2</v>
      </c>
      <c r="G6" s="167">
        <v>6</v>
      </c>
      <c r="H6" s="168">
        <v>6.1</v>
      </c>
      <c r="J6" s="63"/>
      <c r="K6" s="64"/>
      <c r="L6" s="64"/>
      <c r="M6" s="64"/>
      <c r="N6" s="64"/>
      <c r="O6" s="64"/>
    </row>
    <row r="7" spans="2:15" ht="15" thickBot="1" x14ac:dyDescent="0.35">
      <c r="B7" s="205"/>
      <c r="C7" s="82" t="s">
        <v>1046</v>
      </c>
      <c r="D7" s="82" t="s">
        <v>1045</v>
      </c>
      <c r="E7" s="82" t="s">
        <v>1044</v>
      </c>
      <c r="F7" s="82" t="s">
        <v>1043</v>
      </c>
      <c r="G7" s="82" t="s">
        <v>1045</v>
      </c>
      <c r="H7" s="79" t="s">
        <v>1042</v>
      </c>
      <c r="J7" s="63"/>
      <c r="K7" s="64"/>
      <c r="L7" s="64"/>
      <c r="M7" s="64"/>
      <c r="N7" s="64"/>
      <c r="O7" s="64"/>
    </row>
    <row r="8" spans="2:15" ht="15" thickBot="1" x14ac:dyDescent="0.35">
      <c r="B8" s="204" t="s">
        <v>104</v>
      </c>
      <c r="C8" s="167">
        <v>6.5</v>
      </c>
      <c r="D8" s="167">
        <v>6</v>
      </c>
      <c r="E8" s="167">
        <v>5.8</v>
      </c>
      <c r="F8" s="167">
        <v>6.1</v>
      </c>
      <c r="G8" s="167">
        <v>6.2</v>
      </c>
      <c r="H8" s="168">
        <v>6.2</v>
      </c>
      <c r="J8" s="63"/>
      <c r="K8" s="64"/>
      <c r="L8" s="64"/>
      <c r="M8" s="64"/>
      <c r="N8" s="64"/>
      <c r="O8" s="64"/>
    </row>
    <row r="9" spans="2:15" ht="15" thickBot="1" x14ac:dyDescent="0.35">
      <c r="B9" s="205"/>
      <c r="C9" s="82" t="s">
        <v>1052</v>
      </c>
      <c r="D9" s="82" t="s">
        <v>1045</v>
      </c>
      <c r="E9" s="82" t="s">
        <v>1050</v>
      </c>
      <c r="F9" s="82" t="s">
        <v>1048</v>
      </c>
      <c r="G9" s="82" t="s">
        <v>1051</v>
      </c>
      <c r="H9" s="79" t="s">
        <v>1047</v>
      </c>
      <c r="J9" s="63"/>
      <c r="K9" s="64"/>
      <c r="L9" s="64"/>
      <c r="M9" s="64"/>
      <c r="N9" s="64"/>
      <c r="O9" s="64"/>
    </row>
    <row r="10" spans="2:15" ht="15" thickBot="1" x14ac:dyDescent="0.35">
      <c r="B10" s="204" t="s">
        <v>105</v>
      </c>
      <c r="C10" s="167">
        <v>7.7</v>
      </c>
      <c r="D10" s="167">
        <v>7.1</v>
      </c>
      <c r="E10" s="167">
        <v>7.2</v>
      </c>
      <c r="F10" s="167">
        <v>7</v>
      </c>
      <c r="G10" s="167">
        <v>7.1</v>
      </c>
      <c r="H10" s="168">
        <v>7.2</v>
      </c>
      <c r="J10" s="63"/>
      <c r="K10" s="64"/>
      <c r="L10" s="64"/>
      <c r="M10" s="64"/>
      <c r="N10" s="64"/>
      <c r="O10" s="64"/>
    </row>
    <row r="11" spans="2:15" ht="15" thickBot="1" x14ac:dyDescent="0.35">
      <c r="B11" s="205"/>
      <c r="C11" s="82" t="s">
        <v>1058</v>
      </c>
      <c r="D11" s="82" t="s">
        <v>1056</v>
      </c>
      <c r="E11" s="82" t="s">
        <v>1055</v>
      </c>
      <c r="F11" s="82" t="s">
        <v>1054</v>
      </c>
      <c r="G11" s="82" t="s">
        <v>1057</v>
      </c>
      <c r="H11" s="79" t="s">
        <v>1053</v>
      </c>
      <c r="J11" s="63"/>
      <c r="K11" s="64"/>
      <c r="L11" s="64"/>
      <c r="M11" s="64"/>
      <c r="N11" s="64"/>
      <c r="O11" s="64"/>
    </row>
    <row r="12" spans="2:15" ht="15" thickBot="1" x14ac:dyDescent="0.35">
      <c r="B12" s="204" t="s">
        <v>106</v>
      </c>
      <c r="C12" s="167">
        <v>7.8</v>
      </c>
      <c r="D12" s="167">
        <v>7.1</v>
      </c>
      <c r="E12" s="167">
        <v>7.3</v>
      </c>
      <c r="F12" s="167">
        <v>6.8</v>
      </c>
      <c r="G12" s="167">
        <v>7.1</v>
      </c>
      <c r="H12" s="168">
        <v>7.3</v>
      </c>
      <c r="J12" s="63"/>
      <c r="K12" s="64"/>
      <c r="L12" s="64"/>
      <c r="M12" s="64"/>
      <c r="N12" s="64"/>
      <c r="O12" s="64"/>
    </row>
    <row r="13" spans="2:15" ht="15" thickBot="1" x14ac:dyDescent="0.35">
      <c r="B13" s="205"/>
      <c r="C13" s="82" t="s">
        <v>1062</v>
      </c>
      <c r="D13" s="82" t="s">
        <v>1061</v>
      </c>
      <c r="E13" s="82" t="s">
        <v>1060</v>
      </c>
      <c r="F13" s="82" t="s">
        <v>1059</v>
      </c>
      <c r="G13" s="82" t="s">
        <v>1061</v>
      </c>
      <c r="H13" s="79" t="s">
        <v>1053</v>
      </c>
      <c r="J13" s="63"/>
      <c r="K13" s="64"/>
      <c r="L13" s="64"/>
      <c r="M13" s="64"/>
      <c r="N13" s="64"/>
      <c r="O13" s="64"/>
    </row>
    <row r="14" spans="2:15" ht="15" thickBot="1" x14ac:dyDescent="0.35">
      <c r="B14" s="204" t="s">
        <v>107</v>
      </c>
      <c r="C14" s="167">
        <v>8.3000000000000007</v>
      </c>
      <c r="D14" s="167">
        <v>8.3000000000000007</v>
      </c>
      <c r="E14" s="167">
        <v>8.4</v>
      </c>
      <c r="F14" s="167">
        <v>7.7</v>
      </c>
      <c r="G14" s="167">
        <v>8.3000000000000007</v>
      </c>
      <c r="H14" s="168">
        <v>8.3000000000000007</v>
      </c>
      <c r="J14" s="63"/>
      <c r="K14" s="64"/>
      <c r="L14" s="64"/>
      <c r="M14" s="64"/>
      <c r="N14" s="64"/>
      <c r="O14" s="64"/>
    </row>
    <row r="15" spans="2:15" ht="15" thickBot="1" x14ac:dyDescent="0.35">
      <c r="B15" s="205"/>
      <c r="C15" s="82" t="s">
        <v>1068</v>
      </c>
      <c r="D15" s="82" t="s">
        <v>1066</v>
      </c>
      <c r="E15" s="82" t="s">
        <v>1065</v>
      </c>
      <c r="F15" s="82" t="s">
        <v>1064</v>
      </c>
      <c r="G15" s="82" t="s">
        <v>1067</v>
      </c>
      <c r="H15" s="79" t="s">
        <v>1063</v>
      </c>
      <c r="J15" s="63"/>
      <c r="K15" s="64"/>
      <c r="L15" s="64"/>
      <c r="M15" s="64"/>
      <c r="N15" s="64"/>
      <c r="O15" s="64"/>
    </row>
    <row r="16" spans="2:15" ht="15" thickBot="1" x14ac:dyDescent="0.35">
      <c r="B16" s="204" t="s">
        <v>108</v>
      </c>
      <c r="C16" s="167">
        <v>7.2</v>
      </c>
      <c r="D16" s="167">
        <v>7.4</v>
      </c>
      <c r="E16" s="167">
        <v>7.6</v>
      </c>
      <c r="F16" s="167">
        <v>7.4</v>
      </c>
      <c r="G16" s="167">
        <v>7.2</v>
      </c>
      <c r="H16" s="168">
        <v>7.3</v>
      </c>
      <c r="J16" s="63"/>
      <c r="K16" s="64"/>
      <c r="L16" s="64"/>
      <c r="M16" s="64"/>
      <c r="N16" s="64"/>
      <c r="O16" s="64"/>
    </row>
    <row r="17" spans="2:15" ht="15" thickBot="1" x14ac:dyDescent="0.35">
      <c r="B17" s="205"/>
      <c r="C17" s="82" t="s">
        <v>1074</v>
      </c>
      <c r="D17" s="82" t="s">
        <v>1072</v>
      </c>
      <c r="E17" s="82" t="s">
        <v>1071</v>
      </c>
      <c r="F17" s="82" t="s">
        <v>1070</v>
      </c>
      <c r="G17" s="82" t="s">
        <v>1073</v>
      </c>
      <c r="H17" s="79" t="s">
        <v>1069</v>
      </c>
      <c r="J17" s="63"/>
      <c r="K17" s="64"/>
      <c r="L17" s="64"/>
      <c r="M17" s="64"/>
      <c r="N17" s="64"/>
      <c r="O17" s="64"/>
    </row>
    <row r="18" spans="2:15" ht="15" thickBot="1" x14ac:dyDescent="0.35">
      <c r="B18" s="204" t="s">
        <v>109</v>
      </c>
      <c r="C18" s="167">
        <v>7.8</v>
      </c>
      <c r="D18" s="167">
        <v>7.6</v>
      </c>
      <c r="E18" s="167">
        <v>7.7</v>
      </c>
      <c r="F18" s="167">
        <v>7.4</v>
      </c>
      <c r="G18" s="167">
        <v>7.4</v>
      </c>
      <c r="H18" s="168">
        <v>7.6</v>
      </c>
      <c r="J18" s="63"/>
      <c r="K18" s="64"/>
      <c r="L18" s="64"/>
      <c r="M18" s="64"/>
      <c r="N18" s="64"/>
      <c r="O18" s="64"/>
    </row>
    <row r="19" spans="2:15" ht="15" thickBot="1" x14ac:dyDescent="0.35">
      <c r="B19" s="205"/>
      <c r="C19" s="82" t="s">
        <v>1062</v>
      </c>
      <c r="D19" s="82" t="s">
        <v>1078</v>
      </c>
      <c r="E19" s="82" t="s">
        <v>1077</v>
      </c>
      <c r="F19" s="82" t="s">
        <v>1076</v>
      </c>
      <c r="G19" s="82" t="s">
        <v>1072</v>
      </c>
      <c r="H19" s="79" t="s">
        <v>1075</v>
      </c>
      <c r="J19" s="63"/>
      <c r="K19" s="64"/>
      <c r="L19" s="64"/>
      <c r="M19" s="64"/>
      <c r="N19" s="64"/>
      <c r="O19" s="64"/>
    </row>
    <row r="20" spans="2:15" x14ac:dyDescent="0.3">
      <c r="J20" s="63"/>
      <c r="K20" s="64"/>
      <c r="L20" s="64"/>
      <c r="M20" s="64"/>
      <c r="N20" s="64"/>
      <c r="O20" s="64"/>
    </row>
    <row r="21" spans="2:15" x14ac:dyDescent="0.3">
      <c r="J21" s="63"/>
      <c r="K21" s="64"/>
      <c r="L21" s="64"/>
      <c r="M21" s="64"/>
      <c r="N21" s="64"/>
      <c r="O21" s="64"/>
    </row>
    <row r="22" spans="2:15" x14ac:dyDescent="0.3">
      <c r="J22" s="63"/>
      <c r="K22" s="64"/>
      <c r="L22" s="64"/>
      <c r="M22" s="64"/>
      <c r="N22" s="64"/>
      <c r="O22" s="64"/>
    </row>
    <row r="23" spans="2:15" x14ac:dyDescent="0.3">
      <c r="J23" s="63"/>
      <c r="K23" s="64"/>
      <c r="L23" s="64"/>
      <c r="M23" s="64"/>
      <c r="N23" s="64"/>
      <c r="O23" s="64"/>
    </row>
    <row r="24" spans="2:15" x14ac:dyDescent="0.3">
      <c r="J24" s="63"/>
      <c r="K24" s="63"/>
      <c r="L24" s="63"/>
      <c r="M24" s="63"/>
      <c r="N24" s="63"/>
      <c r="O24" s="63"/>
    </row>
  </sheetData>
  <mergeCells count="8">
    <mergeCell ref="B16:B17"/>
    <mergeCell ref="B18:B19"/>
    <mergeCell ref="C4:H4"/>
    <mergeCell ref="B6:B7"/>
    <mergeCell ref="B8:B9"/>
    <mergeCell ref="B10:B11"/>
    <mergeCell ref="B12:B13"/>
    <mergeCell ref="B14:B15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6"/>
  <sheetViews>
    <sheetView workbookViewId="0"/>
  </sheetViews>
  <sheetFormatPr baseColWidth="10" defaultColWidth="11.44140625" defaultRowHeight="14.4" x14ac:dyDescent="0.3"/>
  <cols>
    <col min="1" max="1" width="11.44140625" style="51"/>
    <col min="2" max="2" width="31.44140625" style="51" customWidth="1"/>
    <col min="3" max="16384" width="11.44140625" style="51"/>
  </cols>
  <sheetData>
    <row r="2" spans="2:5" ht="18" x14ac:dyDescent="0.3">
      <c r="B2" s="77" t="s">
        <v>216</v>
      </c>
    </row>
    <row r="3" spans="2:5" ht="15" thickBot="1" x14ac:dyDescent="0.35"/>
    <row r="4" spans="2:5" ht="15" thickBot="1" x14ac:dyDescent="0.35">
      <c r="B4" s="114" t="s">
        <v>214</v>
      </c>
      <c r="C4" s="60" t="s">
        <v>0</v>
      </c>
      <c r="D4" s="60" t="s">
        <v>1</v>
      </c>
    </row>
    <row r="5" spans="2:5" ht="15" thickBot="1" x14ac:dyDescent="0.35">
      <c r="B5" s="53" t="s">
        <v>110</v>
      </c>
      <c r="C5" s="40">
        <v>66</v>
      </c>
      <c r="D5" s="52">
        <f>C5*100/2446</f>
        <v>2.6982829108748976</v>
      </c>
      <c r="E5" s="169">
        <f>D5/100</f>
        <v>2.6982829108748975E-2</v>
      </c>
    </row>
    <row r="6" spans="2:5" ht="15" thickBot="1" x14ac:dyDescent="0.35">
      <c r="B6" s="53" t="s">
        <v>111</v>
      </c>
      <c r="C6" s="40">
        <v>115</v>
      </c>
      <c r="D6" s="52">
        <f t="shared" ref="D6:D23" si="0">C6*100/2446</f>
        <v>4.7015535568274736</v>
      </c>
      <c r="E6" s="169">
        <f t="shared" ref="E6:E23" si="1">D6/100</f>
        <v>4.7015535568274737E-2</v>
      </c>
    </row>
    <row r="7" spans="2:5" ht="15" thickBot="1" x14ac:dyDescent="0.35">
      <c r="B7" s="53" t="s">
        <v>259</v>
      </c>
      <c r="C7" s="40">
        <v>48</v>
      </c>
      <c r="D7" s="52">
        <f t="shared" si="0"/>
        <v>1.9623875715453802</v>
      </c>
      <c r="E7" s="169">
        <f t="shared" si="1"/>
        <v>1.9623875715453803E-2</v>
      </c>
    </row>
    <row r="8" spans="2:5" ht="15" thickBot="1" x14ac:dyDescent="0.35">
      <c r="B8" s="53" t="s">
        <v>260</v>
      </c>
      <c r="C8" s="40">
        <v>6</v>
      </c>
      <c r="D8" s="52">
        <f t="shared" si="0"/>
        <v>0.24529844644317253</v>
      </c>
      <c r="E8" s="169">
        <f t="shared" si="1"/>
        <v>2.4529844644317253E-3</v>
      </c>
    </row>
    <row r="9" spans="2:5" ht="15" thickBot="1" x14ac:dyDescent="0.35">
      <c r="B9" s="53" t="s">
        <v>15</v>
      </c>
      <c r="C9" s="40">
        <v>120</v>
      </c>
      <c r="D9" s="52">
        <f t="shared" si="0"/>
        <v>4.9059689288634507</v>
      </c>
      <c r="E9" s="169">
        <f t="shared" si="1"/>
        <v>4.9059689288634509E-2</v>
      </c>
    </row>
    <row r="10" spans="2:5" ht="15" thickBot="1" x14ac:dyDescent="0.35">
      <c r="B10" s="53" t="s">
        <v>16</v>
      </c>
      <c r="C10" s="40">
        <v>121</v>
      </c>
      <c r="D10" s="52">
        <f t="shared" si="0"/>
        <v>4.9468520032706458</v>
      </c>
      <c r="E10" s="169">
        <f t="shared" si="1"/>
        <v>4.9468520032706458E-2</v>
      </c>
    </row>
    <row r="11" spans="2:5" ht="15" thickBot="1" x14ac:dyDescent="0.35">
      <c r="B11" s="53" t="s">
        <v>17</v>
      </c>
      <c r="C11" s="40">
        <v>242</v>
      </c>
      <c r="D11" s="52">
        <f t="shared" si="0"/>
        <v>9.8937040065412916</v>
      </c>
      <c r="E11" s="169">
        <f t="shared" si="1"/>
        <v>9.8937040065412915E-2</v>
      </c>
    </row>
    <row r="12" spans="2:5" ht="15" thickBot="1" x14ac:dyDescent="0.35">
      <c r="B12" s="53" t="s">
        <v>112</v>
      </c>
      <c r="C12" s="40">
        <v>67</v>
      </c>
      <c r="D12" s="52">
        <f t="shared" si="0"/>
        <v>2.7391659852820931</v>
      </c>
      <c r="E12" s="169">
        <f t="shared" si="1"/>
        <v>2.7391659852820931E-2</v>
      </c>
    </row>
    <row r="13" spans="2:5" ht="15" thickBot="1" x14ac:dyDescent="0.35">
      <c r="B13" s="53" t="s">
        <v>18</v>
      </c>
      <c r="C13" s="40">
        <v>61</v>
      </c>
      <c r="D13" s="52">
        <f t="shared" si="0"/>
        <v>2.4938675388389209</v>
      </c>
      <c r="E13" s="169">
        <f t="shared" si="1"/>
        <v>2.493867538838921E-2</v>
      </c>
    </row>
    <row r="14" spans="2:5" ht="15" thickBot="1" x14ac:dyDescent="0.35">
      <c r="B14" s="53" t="s">
        <v>19</v>
      </c>
      <c r="C14" s="40">
        <v>138</v>
      </c>
      <c r="D14" s="52">
        <f t="shared" si="0"/>
        <v>5.6418642681929683</v>
      </c>
      <c r="E14" s="169">
        <f t="shared" si="1"/>
        <v>5.6418642681929684E-2</v>
      </c>
    </row>
    <row r="15" spans="2:5" ht="15" thickBot="1" x14ac:dyDescent="0.35">
      <c r="B15" s="53" t="s">
        <v>20</v>
      </c>
      <c r="C15" s="40">
        <v>55</v>
      </c>
      <c r="D15" s="52">
        <f t="shared" si="0"/>
        <v>2.2485690923957482</v>
      </c>
      <c r="E15" s="169">
        <f t="shared" si="1"/>
        <v>2.2485690923957483E-2</v>
      </c>
    </row>
    <row r="16" spans="2:5" ht="15" thickBot="1" x14ac:dyDescent="0.35">
      <c r="B16" s="53" t="s">
        <v>113</v>
      </c>
      <c r="C16" s="40">
        <v>246</v>
      </c>
      <c r="D16" s="52">
        <f t="shared" si="0"/>
        <v>10.057236304170074</v>
      </c>
      <c r="E16" s="169">
        <f t="shared" si="1"/>
        <v>0.10057236304170074</v>
      </c>
    </row>
    <row r="17" spans="2:6" ht="15" thickBot="1" x14ac:dyDescent="0.35">
      <c r="B17" s="53" t="s">
        <v>21</v>
      </c>
      <c r="C17" s="40">
        <v>110</v>
      </c>
      <c r="D17" s="52">
        <f t="shared" si="0"/>
        <v>4.4971381847914964</v>
      </c>
      <c r="E17" s="169">
        <f t="shared" si="1"/>
        <v>4.4971381847914965E-2</v>
      </c>
    </row>
    <row r="18" spans="2:6" ht="15" thickBot="1" x14ac:dyDescent="0.35">
      <c r="B18" s="53" t="s">
        <v>22</v>
      </c>
      <c r="C18" s="40">
        <v>294</v>
      </c>
      <c r="D18" s="52">
        <f t="shared" si="0"/>
        <v>12.019623875715453</v>
      </c>
      <c r="E18" s="169">
        <f t="shared" si="1"/>
        <v>0.12019623875715453</v>
      </c>
    </row>
    <row r="19" spans="2:6" ht="15" thickBot="1" x14ac:dyDescent="0.35">
      <c r="B19" s="53" t="s">
        <v>114</v>
      </c>
      <c r="C19" s="40">
        <v>131</v>
      </c>
      <c r="D19" s="52">
        <f t="shared" si="0"/>
        <v>5.3556827473426001</v>
      </c>
      <c r="E19" s="169">
        <f t="shared" si="1"/>
        <v>5.3556827473426001E-2</v>
      </c>
    </row>
    <row r="20" spans="2:6" ht="15" thickBot="1" x14ac:dyDescent="0.35">
      <c r="B20" s="53" t="s">
        <v>23</v>
      </c>
      <c r="C20" s="40">
        <v>103</v>
      </c>
      <c r="D20" s="52">
        <f t="shared" si="0"/>
        <v>4.2109566639411282</v>
      </c>
      <c r="E20" s="169">
        <f t="shared" si="1"/>
        <v>4.2109566639411282E-2</v>
      </c>
    </row>
    <row r="21" spans="2:6" ht="15" thickBot="1" x14ac:dyDescent="0.35">
      <c r="B21" s="53" t="s">
        <v>24</v>
      </c>
      <c r="C21" s="40">
        <v>348</v>
      </c>
      <c r="D21" s="52">
        <f t="shared" si="0"/>
        <v>14.227309893704007</v>
      </c>
      <c r="E21" s="169">
        <f t="shared" si="1"/>
        <v>0.14227309893704007</v>
      </c>
    </row>
    <row r="22" spans="2:6" ht="15" thickBot="1" x14ac:dyDescent="0.35">
      <c r="B22" s="53" t="s">
        <v>25</v>
      </c>
      <c r="C22" s="40">
        <v>101</v>
      </c>
      <c r="D22" s="52">
        <f t="shared" si="0"/>
        <v>4.1291905151267372</v>
      </c>
      <c r="E22" s="169">
        <f t="shared" si="1"/>
        <v>4.129190515126737E-2</v>
      </c>
    </row>
    <row r="23" spans="2:6" ht="15" thickBot="1" x14ac:dyDescent="0.35">
      <c r="B23" s="53" t="s">
        <v>26</v>
      </c>
      <c r="C23" s="40">
        <v>74</v>
      </c>
      <c r="D23" s="52">
        <f t="shared" si="0"/>
        <v>3.0253475061324613</v>
      </c>
      <c r="E23" s="169">
        <f t="shared" si="1"/>
        <v>3.0253475061324614E-2</v>
      </c>
    </row>
    <row r="24" spans="2:6" ht="15" thickBot="1" x14ac:dyDescent="0.35">
      <c r="B24" s="61" t="s">
        <v>4</v>
      </c>
      <c r="C24" s="59">
        <f>SUM(C5:C23)</f>
        <v>2446</v>
      </c>
      <c r="D24" s="62">
        <f>SUM(D5:D23)</f>
        <v>100</v>
      </c>
    </row>
    <row r="26" spans="2:6" x14ac:dyDescent="0.3">
      <c r="B26" s="54"/>
      <c r="C26" s="112"/>
      <c r="D26" s="55"/>
      <c r="E26" s="55"/>
      <c r="F26" s="55"/>
    </row>
    <row r="27" spans="2:6" x14ac:dyDescent="0.3">
      <c r="B27" s="56"/>
      <c r="C27" s="113"/>
      <c r="D27" s="56"/>
      <c r="E27" s="46"/>
      <c r="F27" s="56"/>
    </row>
    <row r="28" spans="2:6" x14ac:dyDescent="0.3">
      <c r="B28" s="44"/>
      <c r="C28" s="46"/>
      <c r="D28" s="56"/>
      <c r="E28" s="46"/>
      <c r="F28" s="56"/>
    </row>
    <row r="29" spans="2:6" x14ac:dyDescent="0.3">
      <c r="B29" s="44"/>
      <c r="C29" s="46"/>
      <c r="E29" s="46"/>
      <c r="F29" s="56"/>
    </row>
    <row r="30" spans="2:6" x14ac:dyDescent="0.3">
      <c r="B30" s="44"/>
      <c r="C30" s="46"/>
      <c r="E30" s="46"/>
      <c r="F30" s="56"/>
    </row>
    <row r="31" spans="2:6" x14ac:dyDescent="0.3">
      <c r="B31" s="44"/>
      <c r="C31" s="46"/>
      <c r="E31" s="46"/>
      <c r="F31" s="56"/>
    </row>
    <row r="32" spans="2:6" x14ac:dyDescent="0.3">
      <c r="B32" s="44"/>
      <c r="C32" s="46"/>
      <c r="E32" s="46"/>
      <c r="F32" s="56"/>
    </row>
    <row r="33" spans="2:6" x14ac:dyDescent="0.3">
      <c r="B33" s="44"/>
      <c r="C33" s="46"/>
      <c r="E33" s="46"/>
      <c r="F33" s="56"/>
    </row>
    <row r="34" spans="2:6" x14ac:dyDescent="0.3">
      <c r="B34" s="44"/>
      <c r="C34" s="46"/>
      <c r="E34" s="46"/>
      <c r="F34" s="56"/>
    </row>
    <row r="35" spans="2:6" x14ac:dyDescent="0.3">
      <c r="B35" s="44"/>
      <c r="C35" s="46"/>
      <c r="E35" s="46"/>
      <c r="F35" s="56"/>
    </row>
    <row r="36" spans="2:6" x14ac:dyDescent="0.3">
      <c r="B36" s="44"/>
      <c r="C36" s="46"/>
      <c r="E36" s="46"/>
      <c r="F36" s="56"/>
    </row>
    <row r="37" spans="2:6" x14ac:dyDescent="0.3">
      <c r="B37" s="44"/>
      <c r="C37" s="46"/>
      <c r="E37" s="46"/>
      <c r="F37" s="56"/>
    </row>
    <row r="38" spans="2:6" x14ac:dyDescent="0.3">
      <c r="B38" s="44"/>
      <c r="C38" s="46"/>
      <c r="E38" s="46"/>
      <c r="F38" s="56"/>
    </row>
    <row r="39" spans="2:6" x14ac:dyDescent="0.3">
      <c r="B39" s="44"/>
      <c r="C39" s="46"/>
      <c r="E39" s="46"/>
      <c r="F39" s="56"/>
    </row>
    <row r="40" spans="2:6" x14ac:dyDescent="0.3">
      <c r="B40" s="44"/>
      <c r="C40" s="46"/>
      <c r="E40" s="46"/>
      <c r="F40" s="56"/>
    </row>
    <row r="41" spans="2:6" x14ac:dyDescent="0.3">
      <c r="B41" s="44"/>
      <c r="C41" s="46"/>
      <c r="E41" s="46"/>
      <c r="F41" s="56"/>
    </row>
    <row r="42" spans="2:6" x14ac:dyDescent="0.3">
      <c r="B42" s="44"/>
      <c r="C42" s="46"/>
      <c r="E42" s="46"/>
      <c r="F42" s="56"/>
    </row>
    <row r="43" spans="2:6" x14ac:dyDescent="0.3">
      <c r="B43" s="44"/>
      <c r="C43" s="46"/>
      <c r="E43" s="46"/>
      <c r="F43" s="56"/>
    </row>
    <row r="44" spans="2:6" x14ac:dyDescent="0.3">
      <c r="B44" s="44"/>
      <c r="C44" s="46"/>
      <c r="E44" s="46"/>
      <c r="F44" s="56"/>
    </row>
    <row r="45" spans="2:6" x14ac:dyDescent="0.3">
      <c r="B45" s="44"/>
      <c r="C45" s="46"/>
      <c r="E45" s="46"/>
      <c r="F45" s="56"/>
    </row>
    <row r="46" spans="2:6" x14ac:dyDescent="0.3">
      <c r="B46" s="47"/>
      <c r="C46" s="57"/>
      <c r="E46" s="57"/>
      <c r="F46" s="58"/>
    </row>
  </sheetData>
  <hyperlinks>
    <hyperlink ref="B2" location="ÍNDICE!A1" display="ÍNDICE!A1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8"/>
  <sheetViews>
    <sheetView workbookViewId="0"/>
  </sheetViews>
  <sheetFormatPr baseColWidth="10" defaultRowHeight="14.4" x14ac:dyDescent="0.3"/>
  <cols>
    <col min="2" max="2" width="49.88671875" customWidth="1"/>
  </cols>
  <sheetData>
    <row r="2" spans="2:4" ht="18" x14ac:dyDescent="0.3">
      <c r="B2" s="77" t="s">
        <v>216</v>
      </c>
    </row>
    <row r="3" spans="2:4" ht="15" thickBot="1" x14ac:dyDescent="0.35"/>
    <row r="4" spans="2:4" ht="21" thickBot="1" x14ac:dyDescent="0.35">
      <c r="B4" s="124" t="s">
        <v>115</v>
      </c>
      <c r="C4" s="124" t="s">
        <v>191</v>
      </c>
      <c r="D4" s="124" t="s">
        <v>192</v>
      </c>
    </row>
    <row r="5" spans="2:4" ht="15" thickBot="1" x14ac:dyDescent="0.35">
      <c r="B5" s="125" t="s">
        <v>116</v>
      </c>
      <c r="C5" s="126">
        <v>90</v>
      </c>
      <c r="D5" s="127">
        <f>C5*100/2446</f>
        <v>3.6794766966475878</v>
      </c>
    </row>
    <row r="6" spans="2:4" ht="15" thickBot="1" x14ac:dyDescent="0.35">
      <c r="B6" s="125" t="s">
        <v>117</v>
      </c>
      <c r="C6" s="126">
        <v>6</v>
      </c>
      <c r="D6" s="127">
        <f t="shared" ref="D6:D69" si="0">C6*100/2446</f>
        <v>0.24529844644317253</v>
      </c>
    </row>
    <row r="7" spans="2:4" ht="15" thickBot="1" x14ac:dyDescent="0.35">
      <c r="B7" s="125" t="s">
        <v>118</v>
      </c>
      <c r="C7" s="126">
        <v>133</v>
      </c>
      <c r="D7" s="127">
        <f t="shared" si="0"/>
        <v>5.4374488961569911</v>
      </c>
    </row>
    <row r="8" spans="2:4" ht="15" thickBot="1" x14ac:dyDescent="0.35">
      <c r="B8" s="125" t="s">
        <v>119</v>
      </c>
      <c r="C8" s="126">
        <v>74</v>
      </c>
      <c r="D8" s="127">
        <f t="shared" si="0"/>
        <v>3.0253475061324613</v>
      </c>
    </row>
    <row r="9" spans="2:4" ht="15" thickBot="1" x14ac:dyDescent="0.35">
      <c r="B9" s="125" t="s">
        <v>120</v>
      </c>
      <c r="C9" s="126">
        <v>70</v>
      </c>
      <c r="D9" s="127">
        <f t="shared" si="0"/>
        <v>2.8618152085036797</v>
      </c>
    </row>
    <row r="10" spans="2:4" ht="15" thickBot="1" x14ac:dyDescent="0.35">
      <c r="B10" s="125" t="s">
        <v>121</v>
      </c>
      <c r="C10" s="126">
        <v>6</v>
      </c>
      <c r="D10" s="127">
        <f t="shared" si="0"/>
        <v>0.24529844644317253</v>
      </c>
    </row>
    <row r="11" spans="2:4" ht="15" thickBot="1" x14ac:dyDescent="0.35">
      <c r="B11" s="125" t="s">
        <v>122</v>
      </c>
      <c r="C11" s="126">
        <v>28</v>
      </c>
      <c r="D11" s="127">
        <f t="shared" si="0"/>
        <v>1.1447260834014719</v>
      </c>
    </row>
    <row r="12" spans="2:4" ht="15" thickBot="1" x14ac:dyDescent="0.35">
      <c r="B12" s="125" t="s">
        <v>123</v>
      </c>
      <c r="C12" s="126">
        <v>47</v>
      </c>
      <c r="D12" s="127">
        <f t="shared" si="0"/>
        <v>1.9215044971381847</v>
      </c>
    </row>
    <row r="13" spans="2:4" ht="15" thickBot="1" x14ac:dyDescent="0.35">
      <c r="B13" s="125" t="s">
        <v>124</v>
      </c>
      <c r="C13" s="126">
        <v>47</v>
      </c>
      <c r="D13" s="127">
        <f t="shared" si="0"/>
        <v>1.9215044971381847</v>
      </c>
    </row>
    <row r="14" spans="2:4" ht="15" thickBot="1" x14ac:dyDescent="0.35">
      <c r="B14" s="125" t="s">
        <v>125</v>
      </c>
      <c r="C14" s="126">
        <v>62</v>
      </c>
      <c r="D14" s="127">
        <f t="shared" si="0"/>
        <v>2.5347506132461159</v>
      </c>
    </row>
    <row r="15" spans="2:4" ht="15" thickBot="1" x14ac:dyDescent="0.35">
      <c r="B15" s="125" t="s">
        <v>126</v>
      </c>
      <c r="C15" s="126">
        <v>51</v>
      </c>
      <c r="D15" s="127">
        <f t="shared" si="0"/>
        <v>2.0850367947669666</v>
      </c>
    </row>
    <row r="16" spans="2:4" ht="15" thickBot="1" x14ac:dyDescent="0.35">
      <c r="B16" s="125" t="s">
        <v>127</v>
      </c>
      <c r="C16" s="126">
        <v>11</v>
      </c>
      <c r="D16" s="127">
        <f t="shared" si="0"/>
        <v>0.44971381847914965</v>
      </c>
    </row>
    <row r="17" spans="2:4" ht="15" thickBot="1" x14ac:dyDescent="0.35">
      <c r="B17" s="125" t="s">
        <v>128</v>
      </c>
      <c r="C17" s="126">
        <v>49</v>
      </c>
      <c r="D17" s="127">
        <f t="shared" si="0"/>
        <v>2.0032706459525755</v>
      </c>
    </row>
    <row r="18" spans="2:4" ht="15" thickBot="1" x14ac:dyDescent="0.35">
      <c r="B18" s="125" t="s">
        <v>129</v>
      </c>
      <c r="C18" s="126">
        <v>26</v>
      </c>
      <c r="D18" s="127">
        <f t="shared" si="0"/>
        <v>1.062959934587081</v>
      </c>
    </row>
    <row r="19" spans="2:4" ht="15" thickBot="1" x14ac:dyDescent="0.35">
      <c r="B19" s="125" t="s">
        <v>130</v>
      </c>
      <c r="C19" s="126">
        <v>5</v>
      </c>
      <c r="D19" s="127">
        <f t="shared" si="0"/>
        <v>0.20441537203597709</v>
      </c>
    </row>
    <row r="20" spans="2:4" ht="15" thickBot="1" x14ac:dyDescent="0.35">
      <c r="B20" s="125" t="s">
        <v>131</v>
      </c>
      <c r="C20" s="126">
        <v>24</v>
      </c>
      <c r="D20" s="127">
        <f t="shared" si="0"/>
        <v>0.98119378577269012</v>
      </c>
    </row>
    <row r="21" spans="2:4" ht="15" thickBot="1" x14ac:dyDescent="0.35">
      <c r="B21" s="125" t="s">
        <v>132</v>
      </c>
      <c r="C21" s="126">
        <v>27</v>
      </c>
      <c r="D21" s="127">
        <f t="shared" si="0"/>
        <v>1.1038430089942763</v>
      </c>
    </row>
    <row r="22" spans="2:4" ht="15" thickBot="1" x14ac:dyDescent="0.35">
      <c r="B22" s="125" t="s">
        <v>133</v>
      </c>
      <c r="C22" s="126">
        <v>3</v>
      </c>
      <c r="D22" s="127">
        <f t="shared" si="0"/>
        <v>0.12264922322158626</v>
      </c>
    </row>
    <row r="23" spans="2:4" ht="15" thickBot="1" x14ac:dyDescent="0.35">
      <c r="B23" s="125" t="s">
        <v>134</v>
      </c>
      <c r="C23" s="126">
        <v>5</v>
      </c>
      <c r="D23" s="127">
        <f t="shared" si="0"/>
        <v>0.20441537203597709</v>
      </c>
    </row>
    <row r="24" spans="2:4" ht="15" thickBot="1" x14ac:dyDescent="0.35">
      <c r="B24" s="125" t="s">
        <v>313</v>
      </c>
      <c r="C24" s="126">
        <v>22</v>
      </c>
      <c r="D24" s="127">
        <f t="shared" si="0"/>
        <v>0.8994276369582993</v>
      </c>
    </row>
    <row r="25" spans="2:4" ht="15" thickBot="1" x14ac:dyDescent="0.35">
      <c r="B25" s="125" t="s">
        <v>135</v>
      </c>
      <c r="C25" s="126">
        <v>40</v>
      </c>
      <c r="D25" s="127">
        <f t="shared" si="0"/>
        <v>1.6353229762878168</v>
      </c>
    </row>
    <row r="26" spans="2:4" ht="15" thickBot="1" x14ac:dyDescent="0.35">
      <c r="B26" s="125" t="s">
        <v>136</v>
      </c>
      <c r="C26" s="126">
        <v>15</v>
      </c>
      <c r="D26" s="127">
        <f t="shared" si="0"/>
        <v>0.61324611610793134</v>
      </c>
    </row>
    <row r="27" spans="2:4" ht="15" thickBot="1" x14ac:dyDescent="0.35">
      <c r="B27" s="125" t="s">
        <v>137</v>
      </c>
      <c r="C27" s="126">
        <v>35</v>
      </c>
      <c r="D27" s="127">
        <f t="shared" si="0"/>
        <v>1.4309076042518398</v>
      </c>
    </row>
    <row r="28" spans="2:4" ht="15" thickBot="1" x14ac:dyDescent="0.35">
      <c r="B28" s="125" t="s">
        <v>138</v>
      </c>
      <c r="C28" s="126">
        <v>15</v>
      </c>
      <c r="D28" s="127">
        <f t="shared" si="0"/>
        <v>0.61324611610793134</v>
      </c>
    </row>
    <row r="29" spans="2:4" ht="15" thickBot="1" x14ac:dyDescent="0.35">
      <c r="B29" s="125" t="s">
        <v>139</v>
      </c>
      <c r="C29" s="126">
        <v>28</v>
      </c>
      <c r="D29" s="127">
        <f t="shared" si="0"/>
        <v>1.1447260834014719</v>
      </c>
    </row>
    <row r="30" spans="2:4" ht="15" thickBot="1" x14ac:dyDescent="0.35">
      <c r="B30" s="125" t="s">
        <v>140</v>
      </c>
      <c r="C30" s="126">
        <v>18</v>
      </c>
      <c r="D30" s="127">
        <f t="shared" si="0"/>
        <v>0.73589533932951756</v>
      </c>
    </row>
    <row r="31" spans="2:4" ht="15" thickBot="1" x14ac:dyDescent="0.35">
      <c r="B31" s="125" t="s">
        <v>141</v>
      </c>
      <c r="C31" s="126">
        <v>20</v>
      </c>
      <c r="D31" s="127">
        <f t="shared" si="0"/>
        <v>0.81766148814390838</v>
      </c>
    </row>
    <row r="32" spans="2:4" ht="15" thickBot="1" x14ac:dyDescent="0.35">
      <c r="B32" s="125" t="s">
        <v>142</v>
      </c>
      <c r="C32" s="126">
        <v>27</v>
      </c>
      <c r="D32" s="127">
        <f t="shared" si="0"/>
        <v>1.1038430089942763</v>
      </c>
    </row>
    <row r="33" spans="2:4" ht="15" thickBot="1" x14ac:dyDescent="0.35">
      <c r="B33" s="125" t="s">
        <v>143</v>
      </c>
      <c r="C33" s="126">
        <v>44</v>
      </c>
      <c r="D33" s="127">
        <f t="shared" si="0"/>
        <v>1.7988552739165986</v>
      </c>
    </row>
    <row r="34" spans="2:4" ht="15" thickBot="1" x14ac:dyDescent="0.35">
      <c r="B34" s="125" t="s">
        <v>144</v>
      </c>
      <c r="C34" s="126">
        <v>27</v>
      </c>
      <c r="D34" s="127">
        <f t="shared" si="0"/>
        <v>1.1038430089942763</v>
      </c>
    </row>
    <row r="35" spans="2:4" ht="15" thickBot="1" x14ac:dyDescent="0.35">
      <c r="B35" s="125" t="s">
        <v>145</v>
      </c>
      <c r="C35" s="126">
        <v>23</v>
      </c>
      <c r="D35" s="127">
        <f t="shared" si="0"/>
        <v>0.94031071136549471</v>
      </c>
    </row>
    <row r="36" spans="2:4" ht="15" thickBot="1" x14ac:dyDescent="0.35">
      <c r="B36" s="125" t="s">
        <v>146</v>
      </c>
      <c r="C36" s="126">
        <v>8</v>
      </c>
      <c r="D36" s="127">
        <f t="shared" si="0"/>
        <v>0.32706459525756337</v>
      </c>
    </row>
    <row r="37" spans="2:4" ht="15" thickBot="1" x14ac:dyDescent="0.35">
      <c r="B37" s="125" t="s">
        <v>147</v>
      </c>
      <c r="C37" s="126">
        <v>8</v>
      </c>
      <c r="D37" s="127">
        <f t="shared" si="0"/>
        <v>0.32706459525756337</v>
      </c>
    </row>
    <row r="38" spans="2:4" ht="15" thickBot="1" x14ac:dyDescent="0.35">
      <c r="B38" s="125" t="s">
        <v>148</v>
      </c>
      <c r="C38" s="126">
        <v>24</v>
      </c>
      <c r="D38" s="127">
        <f t="shared" si="0"/>
        <v>0.98119378577269012</v>
      </c>
    </row>
    <row r="39" spans="2:4" ht="15" thickBot="1" x14ac:dyDescent="0.35">
      <c r="B39" s="125" t="s">
        <v>149</v>
      </c>
      <c r="C39" s="126">
        <v>11</v>
      </c>
      <c r="D39" s="127">
        <f t="shared" si="0"/>
        <v>0.44971381847914965</v>
      </c>
    </row>
    <row r="40" spans="2:4" ht="15" thickBot="1" x14ac:dyDescent="0.35">
      <c r="B40" s="125" t="s">
        <v>150</v>
      </c>
      <c r="C40" s="126">
        <v>5</v>
      </c>
      <c r="D40" s="127">
        <f t="shared" si="0"/>
        <v>0.20441537203597709</v>
      </c>
    </row>
    <row r="41" spans="2:4" ht="15" thickBot="1" x14ac:dyDescent="0.35">
      <c r="B41" s="125" t="s">
        <v>151</v>
      </c>
      <c r="C41" s="126">
        <v>88</v>
      </c>
      <c r="D41" s="127">
        <f t="shared" si="0"/>
        <v>3.5977105478331972</v>
      </c>
    </row>
    <row r="42" spans="2:4" ht="15" thickBot="1" x14ac:dyDescent="0.35">
      <c r="B42" s="125" t="s">
        <v>152</v>
      </c>
      <c r="C42" s="126">
        <v>30</v>
      </c>
      <c r="D42" s="127">
        <f t="shared" si="0"/>
        <v>1.2264922322158627</v>
      </c>
    </row>
    <row r="43" spans="2:4" ht="15" thickBot="1" x14ac:dyDescent="0.35">
      <c r="B43" s="125" t="s">
        <v>153</v>
      </c>
      <c r="C43" s="126">
        <v>49</v>
      </c>
      <c r="D43" s="127">
        <f t="shared" si="0"/>
        <v>2.0032706459525755</v>
      </c>
    </row>
    <row r="44" spans="2:4" ht="15" thickBot="1" x14ac:dyDescent="0.35">
      <c r="B44" s="125" t="s">
        <v>154</v>
      </c>
      <c r="C44" s="126">
        <v>4</v>
      </c>
      <c r="D44" s="127">
        <f t="shared" si="0"/>
        <v>0.16353229762878169</v>
      </c>
    </row>
    <row r="45" spans="2:4" ht="15" thickBot="1" x14ac:dyDescent="0.35">
      <c r="B45" s="125" t="s">
        <v>155</v>
      </c>
      <c r="C45" s="126">
        <v>8</v>
      </c>
      <c r="D45" s="127">
        <f t="shared" si="0"/>
        <v>0.32706459525756337</v>
      </c>
    </row>
    <row r="46" spans="2:4" ht="15" thickBot="1" x14ac:dyDescent="0.35">
      <c r="B46" s="125" t="s">
        <v>156</v>
      </c>
      <c r="C46" s="126">
        <v>13</v>
      </c>
      <c r="D46" s="127">
        <f t="shared" si="0"/>
        <v>0.53147996729354052</v>
      </c>
    </row>
    <row r="47" spans="2:4" ht="15" thickBot="1" x14ac:dyDescent="0.35">
      <c r="B47" s="125" t="s">
        <v>157</v>
      </c>
      <c r="C47" s="126">
        <v>22</v>
      </c>
      <c r="D47" s="127">
        <f t="shared" si="0"/>
        <v>0.8994276369582993</v>
      </c>
    </row>
    <row r="48" spans="2:4" ht="15" thickBot="1" x14ac:dyDescent="0.35">
      <c r="B48" s="125" t="s">
        <v>158</v>
      </c>
      <c r="C48" s="126">
        <v>55</v>
      </c>
      <c r="D48" s="127">
        <f t="shared" si="0"/>
        <v>2.2485690923957482</v>
      </c>
    </row>
    <row r="49" spans="2:4" ht="15" thickBot="1" x14ac:dyDescent="0.35">
      <c r="B49" s="125" t="s">
        <v>159</v>
      </c>
      <c r="C49" s="126">
        <v>6</v>
      </c>
      <c r="D49" s="127">
        <f t="shared" si="0"/>
        <v>0.24529844644317253</v>
      </c>
    </row>
    <row r="50" spans="2:4" ht="15" thickBot="1" x14ac:dyDescent="0.35">
      <c r="B50" s="125" t="s">
        <v>160</v>
      </c>
      <c r="C50" s="126">
        <v>43</v>
      </c>
      <c r="D50" s="127">
        <f t="shared" si="0"/>
        <v>1.7579721995094031</v>
      </c>
    </row>
    <row r="51" spans="2:4" ht="15" thickBot="1" x14ac:dyDescent="0.35">
      <c r="B51" s="125" t="s">
        <v>161</v>
      </c>
      <c r="C51" s="126">
        <v>63</v>
      </c>
      <c r="D51" s="127">
        <f t="shared" si="0"/>
        <v>2.5756336876533115</v>
      </c>
    </row>
    <row r="52" spans="2:4" ht="15" thickBot="1" x14ac:dyDescent="0.35">
      <c r="B52" s="125" t="s">
        <v>162</v>
      </c>
      <c r="C52" s="126">
        <v>12</v>
      </c>
      <c r="D52" s="127">
        <f t="shared" si="0"/>
        <v>0.49059689288634506</v>
      </c>
    </row>
    <row r="53" spans="2:4" ht="15" thickBot="1" x14ac:dyDescent="0.35">
      <c r="B53" s="125" t="s">
        <v>163</v>
      </c>
      <c r="C53" s="126">
        <v>35</v>
      </c>
      <c r="D53" s="127">
        <f t="shared" si="0"/>
        <v>1.4309076042518398</v>
      </c>
    </row>
    <row r="54" spans="2:4" ht="15" thickBot="1" x14ac:dyDescent="0.35">
      <c r="B54" s="125" t="s">
        <v>164</v>
      </c>
      <c r="C54" s="126">
        <v>3</v>
      </c>
      <c r="D54" s="127">
        <f t="shared" si="0"/>
        <v>0.12264922322158626</v>
      </c>
    </row>
    <row r="55" spans="2:4" ht="15" thickBot="1" x14ac:dyDescent="0.35">
      <c r="B55" s="125" t="s">
        <v>165</v>
      </c>
      <c r="C55" s="126">
        <v>14</v>
      </c>
      <c r="D55" s="127">
        <f t="shared" si="0"/>
        <v>0.57236304170073593</v>
      </c>
    </row>
    <row r="56" spans="2:4" ht="15" thickBot="1" x14ac:dyDescent="0.35">
      <c r="B56" s="125" t="s">
        <v>166</v>
      </c>
      <c r="C56" s="126">
        <v>24</v>
      </c>
      <c r="D56" s="127">
        <f t="shared" si="0"/>
        <v>0.98119378577269012</v>
      </c>
    </row>
    <row r="57" spans="2:4" ht="15" thickBot="1" x14ac:dyDescent="0.35">
      <c r="B57" s="125" t="s">
        <v>167</v>
      </c>
      <c r="C57" s="126">
        <v>2</v>
      </c>
      <c r="D57" s="127">
        <f t="shared" si="0"/>
        <v>8.1766148814390843E-2</v>
      </c>
    </row>
    <row r="58" spans="2:4" ht="15" thickBot="1" x14ac:dyDescent="0.35">
      <c r="B58" s="125" t="s">
        <v>168</v>
      </c>
      <c r="C58" s="126">
        <v>2</v>
      </c>
      <c r="D58" s="127">
        <f t="shared" si="0"/>
        <v>8.1766148814390843E-2</v>
      </c>
    </row>
    <row r="59" spans="2:4" ht="15" thickBot="1" x14ac:dyDescent="0.35">
      <c r="B59" s="125" t="s">
        <v>169</v>
      </c>
      <c r="C59" s="126">
        <v>7</v>
      </c>
      <c r="D59" s="127">
        <f t="shared" si="0"/>
        <v>0.28618152085036797</v>
      </c>
    </row>
    <row r="60" spans="2:4" ht="15" thickBot="1" x14ac:dyDescent="0.35">
      <c r="B60" s="125" t="s">
        <v>170</v>
      </c>
      <c r="C60" s="126">
        <v>14</v>
      </c>
      <c r="D60" s="127">
        <f t="shared" si="0"/>
        <v>0.57236304170073593</v>
      </c>
    </row>
    <row r="61" spans="2:4" ht="15" thickBot="1" x14ac:dyDescent="0.35">
      <c r="B61" s="125" t="s">
        <v>171</v>
      </c>
      <c r="C61" s="126">
        <v>17</v>
      </c>
      <c r="D61" s="127">
        <f t="shared" si="0"/>
        <v>0.69501226492232215</v>
      </c>
    </row>
    <row r="62" spans="2:4" ht="15" thickBot="1" x14ac:dyDescent="0.35">
      <c r="B62" s="125" t="s">
        <v>172</v>
      </c>
      <c r="C62" s="126">
        <v>6</v>
      </c>
      <c r="D62" s="127">
        <f t="shared" si="0"/>
        <v>0.24529844644317253</v>
      </c>
    </row>
    <row r="63" spans="2:4" ht="15" thickBot="1" x14ac:dyDescent="0.35">
      <c r="B63" s="125" t="s">
        <v>173</v>
      </c>
      <c r="C63" s="126">
        <v>2</v>
      </c>
      <c r="D63" s="127">
        <f t="shared" si="0"/>
        <v>8.1766148814390843E-2</v>
      </c>
    </row>
    <row r="64" spans="2:4" ht="15" thickBot="1" x14ac:dyDescent="0.35">
      <c r="B64" s="125" t="s">
        <v>174</v>
      </c>
      <c r="C64" s="126">
        <v>7</v>
      </c>
      <c r="D64" s="127">
        <f t="shared" si="0"/>
        <v>0.28618152085036797</v>
      </c>
    </row>
    <row r="65" spans="2:4" ht="15" thickBot="1" x14ac:dyDescent="0.35">
      <c r="B65" s="125" t="s">
        <v>175</v>
      </c>
      <c r="C65" s="126">
        <v>61</v>
      </c>
      <c r="D65" s="127">
        <f t="shared" si="0"/>
        <v>2.4938675388389209</v>
      </c>
    </row>
    <row r="66" spans="2:4" ht="15" thickBot="1" x14ac:dyDescent="0.35">
      <c r="B66" s="125" t="s">
        <v>176</v>
      </c>
      <c r="C66" s="126">
        <v>57</v>
      </c>
      <c r="D66" s="127">
        <f t="shared" si="0"/>
        <v>2.3303352412101388</v>
      </c>
    </row>
    <row r="67" spans="2:4" ht="15" thickBot="1" x14ac:dyDescent="0.35">
      <c r="B67" s="125" t="s">
        <v>177</v>
      </c>
      <c r="C67" s="126">
        <v>16</v>
      </c>
      <c r="D67" s="127">
        <f t="shared" si="0"/>
        <v>0.65412919051512675</v>
      </c>
    </row>
    <row r="68" spans="2:4" ht="15" thickBot="1" x14ac:dyDescent="0.35">
      <c r="B68" s="125" t="s">
        <v>178</v>
      </c>
      <c r="C68" s="126">
        <v>4</v>
      </c>
      <c r="D68" s="127">
        <f t="shared" si="0"/>
        <v>0.16353229762878169</v>
      </c>
    </row>
    <row r="69" spans="2:4" ht="15" thickBot="1" x14ac:dyDescent="0.35">
      <c r="B69" s="125" t="s">
        <v>179</v>
      </c>
      <c r="C69" s="126">
        <v>59</v>
      </c>
      <c r="D69" s="127">
        <f t="shared" si="0"/>
        <v>2.4121013900245298</v>
      </c>
    </row>
    <row r="70" spans="2:4" ht="15" thickBot="1" x14ac:dyDescent="0.35">
      <c r="B70" s="125" t="s">
        <v>180</v>
      </c>
      <c r="C70" s="126">
        <v>44</v>
      </c>
      <c r="D70" s="127">
        <f t="shared" ref="D70:D87" si="1">C70*100/2446</f>
        <v>1.7988552739165986</v>
      </c>
    </row>
    <row r="71" spans="2:4" ht="15" thickBot="1" x14ac:dyDescent="0.35">
      <c r="B71" s="125" t="s">
        <v>181</v>
      </c>
      <c r="C71" s="126">
        <v>46</v>
      </c>
      <c r="D71" s="127">
        <f t="shared" si="1"/>
        <v>1.8806214227309894</v>
      </c>
    </row>
    <row r="72" spans="2:4" ht="15" thickBot="1" x14ac:dyDescent="0.35">
      <c r="B72" s="125" t="s">
        <v>182</v>
      </c>
      <c r="C72" s="126">
        <v>100</v>
      </c>
      <c r="D72" s="127">
        <f t="shared" si="1"/>
        <v>4.0883074407195421</v>
      </c>
    </row>
    <row r="73" spans="2:4" ht="15" thickBot="1" x14ac:dyDescent="0.35">
      <c r="B73" s="125" t="s">
        <v>183</v>
      </c>
      <c r="C73" s="126">
        <v>95</v>
      </c>
      <c r="D73" s="127">
        <f t="shared" si="1"/>
        <v>3.883892068683565</v>
      </c>
    </row>
    <row r="74" spans="2:4" ht="15" thickBot="1" x14ac:dyDescent="0.35">
      <c r="B74" s="125" t="s">
        <v>184</v>
      </c>
      <c r="C74" s="126">
        <v>30</v>
      </c>
      <c r="D74" s="127">
        <f t="shared" si="1"/>
        <v>1.2264922322158627</v>
      </c>
    </row>
    <row r="75" spans="2:4" ht="15" thickBot="1" x14ac:dyDescent="0.35">
      <c r="B75" s="125" t="s">
        <v>185</v>
      </c>
      <c r="C75" s="126">
        <v>107</v>
      </c>
      <c r="D75" s="127">
        <f t="shared" si="1"/>
        <v>4.3744889615699103</v>
      </c>
    </row>
    <row r="76" spans="2:4" ht="15" thickBot="1" x14ac:dyDescent="0.35">
      <c r="B76" s="125" t="s">
        <v>186</v>
      </c>
      <c r="C76" s="126">
        <v>81</v>
      </c>
      <c r="D76" s="127">
        <f t="shared" si="1"/>
        <v>3.311529026982829</v>
      </c>
    </row>
    <row r="77" spans="2:4" ht="15" thickBot="1" x14ac:dyDescent="0.35">
      <c r="B77" s="125" t="s">
        <v>315</v>
      </c>
      <c r="C77" s="126">
        <v>11</v>
      </c>
      <c r="D77" s="127">
        <f t="shared" si="1"/>
        <v>0.44971381847914965</v>
      </c>
    </row>
    <row r="78" spans="2:4" ht="15" thickBot="1" x14ac:dyDescent="0.35">
      <c r="B78" s="125" t="s">
        <v>316</v>
      </c>
      <c r="C78" s="126">
        <v>2</v>
      </c>
      <c r="D78" s="127">
        <f t="shared" si="1"/>
        <v>8.1766148814390843E-2</v>
      </c>
    </row>
    <row r="79" spans="2:4" ht="15" thickBot="1" x14ac:dyDescent="0.35">
      <c r="B79" s="128" t="s">
        <v>187</v>
      </c>
      <c r="C79" s="126">
        <v>7</v>
      </c>
      <c r="D79" s="127">
        <f t="shared" si="1"/>
        <v>0.28618152085036797</v>
      </c>
    </row>
    <row r="80" spans="2:4" ht="15" thickBot="1" x14ac:dyDescent="0.35">
      <c r="B80" s="128" t="s">
        <v>188</v>
      </c>
      <c r="C80" s="126">
        <v>17</v>
      </c>
      <c r="D80" s="127">
        <f t="shared" si="1"/>
        <v>0.69501226492232215</v>
      </c>
    </row>
    <row r="81" spans="2:4" ht="21" thickBot="1" x14ac:dyDescent="0.35">
      <c r="B81" s="128" t="s">
        <v>314</v>
      </c>
      <c r="C81" s="126">
        <v>2</v>
      </c>
      <c r="D81" s="127">
        <f t="shared" si="1"/>
        <v>8.1766148814390843E-2</v>
      </c>
    </row>
    <row r="82" spans="2:4" ht="15" thickBot="1" x14ac:dyDescent="0.35">
      <c r="B82" s="128" t="s">
        <v>317</v>
      </c>
      <c r="C82" s="126">
        <v>9</v>
      </c>
      <c r="D82" s="127">
        <f t="shared" si="1"/>
        <v>0.36794766966475878</v>
      </c>
    </row>
    <row r="83" spans="2:4" ht="15" thickBot="1" x14ac:dyDescent="0.35">
      <c r="B83" s="128" t="s">
        <v>189</v>
      </c>
      <c r="C83" s="126">
        <v>11</v>
      </c>
      <c r="D83" s="127">
        <f t="shared" si="1"/>
        <v>0.44971381847914965</v>
      </c>
    </row>
    <row r="84" spans="2:4" ht="15" thickBot="1" x14ac:dyDescent="0.35">
      <c r="B84" s="125" t="s">
        <v>319</v>
      </c>
      <c r="C84" s="126">
        <v>2</v>
      </c>
      <c r="D84" s="127">
        <f t="shared" si="1"/>
        <v>8.1766148814390843E-2</v>
      </c>
    </row>
    <row r="85" spans="2:4" ht="15" thickBot="1" x14ac:dyDescent="0.35">
      <c r="B85" s="125" t="s">
        <v>318</v>
      </c>
      <c r="C85" s="126">
        <v>15</v>
      </c>
      <c r="D85" s="127">
        <f t="shared" si="1"/>
        <v>0.61324611610793134</v>
      </c>
    </row>
    <row r="86" spans="2:4" ht="15" thickBot="1" x14ac:dyDescent="0.35">
      <c r="B86" s="128" t="s">
        <v>190</v>
      </c>
      <c r="C86" s="126">
        <v>1</v>
      </c>
      <c r="D86" s="127">
        <f t="shared" si="1"/>
        <v>4.0883074407195422E-2</v>
      </c>
    </row>
    <row r="87" spans="2:4" ht="21" thickBot="1" x14ac:dyDescent="0.35">
      <c r="B87" s="125" t="s">
        <v>320</v>
      </c>
      <c r="C87" s="126">
        <v>9</v>
      </c>
      <c r="D87" s="127">
        <f t="shared" si="1"/>
        <v>0.36794766966475878</v>
      </c>
    </row>
    <row r="88" spans="2:4" ht="15" thickBot="1" x14ac:dyDescent="0.35">
      <c r="B88" s="129" t="s">
        <v>4</v>
      </c>
      <c r="C88" s="130">
        <f>SUM(C5:C87)</f>
        <v>2446</v>
      </c>
      <c r="D88" s="146">
        <f>SUM(D5:D87)</f>
        <v>100.00000000000001</v>
      </c>
    </row>
  </sheetData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5"/>
  <sheetViews>
    <sheetView workbookViewId="0"/>
  </sheetViews>
  <sheetFormatPr baseColWidth="10" defaultRowHeight="14.4" x14ac:dyDescent="0.3"/>
  <cols>
    <col min="2" max="2" width="13.109375" customWidth="1"/>
    <col min="3" max="3" width="14.109375" customWidth="1"/>
    <col min="4" max="4" width="12.44140625" customWidth="1"/>
    <col min="5" max="5" width="12.109375" customWidth="1"/>
  </cols>
  <sheetData>
    <row r="2" spans="2:15" ht="18" x14ac:dyDescent="0.3">
      <c r="B2" s="77" t="s">
        <v>216</v>
      </c>
      <c r="C2" s="77"/>
    </row>
    <row r="3" spans="2:15" ht="15" thickBot="1" x14ac:dyDescent="0.35"/>
    <row r="4" spans="2:15" ht="30" customHeight="1" thickBot="1" x14ac:dyDescent="0.35">
      <c r="B4" s="201" t="s">
        <v>261</v>
      </c>
      <c r="C4" s="202"/>
      <c r="D4" s="202"/>
      <c r="E4" s="202"/>
      <c r="F4" s="202"/>
      <c r="G4" s="203"/>
    </row>
    <row r="5" spans="2:15" ht="25.5" customHeight="1" thickBot="1" x14ac:dyDescent="0.35">
      <c r="B5" s="5" t="s">
        <v>30</v>
      </c>
      <c r="C5" s="70" t="s">
        <v>31</v>
      </c>
      <c r="D5" s="141" t="s">
        <v>308</v>
      </c>
      <c r="E5" s="141" t="s">
        <v>309</v>
      </c>
      <c r="F5" s="141" t="s">
        <v>310</v>
      </c>
      <c r="G5" s="6" t="s">
        <v>35</v>
      </c>
    </row>
    <row r="6" spans="2:15" x14ac:dyDescent="0.3">
      <c r="B6" s="85">
        <v>7.8134556574923604</v>
      </c>
      <c r="C6" s="85">
        <v>6.9067930489731397</v>
      </c>
      <c r="D6" s="85">
        <v>7.0489510489510501</v>
      </c>
      <c r="E6" s="85">
        <v>7.1</v>
      </c>
      <c r="F6" s="85">
        <v>7.0710571923743499</v>
      </c>
      <c r="G6" s="86">
        <v>7.1</v>
      </c>
      <c r="I6" s="63"/>
      <c r="J6" s="63"/>
      <c r="K6" s="64"/>
      <c r="L6" s="64"/>
      <c r="M6" s="64"/>
      <c r="N6" s="64"/>
      <c r="O6" s="63"/>
    </row>
    <row r="7" spans="2:15" ht="15" thickBot="1" x14ac:dyDescent="0.35">
      <c r="B7" s="78" t="s">
        <v>327</v>
      </c>
      <c r="C7" s="78" t="s">
        <v>325</v>
      </c>
      <c r="D7" s="78" t="s">
        <v>324</v>
      </c>
      <c r="E7" s="78" t="s">
        <v>323</v>
      </c>
      <c r="F7" s="78" t="s">
        <v>326</v>
      </c>
      <c r="G7" s="79" t="s">
        <v>322</v>
      </c>
      <c r="I7" s="63"/>
      <c r="J7" s="63"/>
      <c r="K7" s="64"/>
      <c r="L7" s="64"/>
      <c r="M7" s="64"/>
      <c r="N7" s="64"/>
      <c r="O7" s="63"/>
    </row>
    <row r="8" spans="2:15" x14ac:dyDescent="0.3">
      <c r="B8" s="17"/>
      <c r="C8" s="17"/>
      <c r="D8" s="17"/>
      <c r="E8" s="17"/>
      <c r="F8" s="17"/>
      <c r="G8" s="18"/>
      <c r="I8" s="63"/>
      <c r="J8" s="63"/>
      <c r="K8" s="64"/>
      <c r="L8" s="64"/>
      <c r="M8" s="64"/>
      <c r="N8" s="64"/>
      <c r="O8" s="63"/>
    </row>
    <row r="9" spans="2:15" x14ac:dyDescent="0.3">
      <c r="B9" s="19"/>
      <c r="C9" s="19"/>
      <c r="D9" s="19"/>
      <c r="E9" s="19"/>
      <c r="F9" s="19"/>
      <c r="G9" s="20"/>
      <c r="I9" s="63"/>
      <c r="J9" s="63"/>
      <c r="K9" s="64"/>
      <c r="L9" s="64"/>
      <c r="M9" s="64"/>
      <c r="N9" s="64"/>
      <c r="O9" s="63"/>
    </row>
    <row r="10" spans="2:15" x14ac:dyDescent="0.3">
      <c r="B10" s="135"/>
      <c r="C10" s="1"/>
      <c r="D10" s="1"/>
      <c r="E10" s="1"/>
      <c r="I10" s="63"/>
      <c r="J10" s="63"/>
      <c r="K10" s="64"/>
      <c r="L10" s="64"/>
      <c r="M10" s="64"/>
      <c r="N10" s="64"/>
      <c r="O10" s="63"/>
    </row>
    <row r="11" spans="2:15" x14ac:dyDescent="0.3">
      <c r="B11" s="135"/>
      <c r="C11" s="1"/>
      <c r="D11" s="1"/>
      <c r="E11" s="1"/>
      <c r="I11" s="63"/>
      <c r="J11" s="63"/>
      <c r="K11" s="64"/>
      <c r="L11" s="64"/>
      <c r="M11" s="64"/>
      <c r="N11" s="64"/>
      <c r="O11" s="63"/>
    </row>
    <row r="12" spans="2:15" x14ac:dyDescent="0.3">
      <c r="B12" s="135"/>
      <c r="D12" s="1"/>
      <c r="E12" s="1"/>
      <c r="I12" s="63"/>
      <c r="J12" s="63"/>
      <c r="K12" s="63"/>
      <c r="L12" s="63"/>
      <c r="M12" s="63"/>
      <c r="N12" s="63"/>
      <c r="O12" s="63"/>
    </row>
    <row r="13" spans="2:15" x14ac:dyDescent="0.3">
      <c r="B13" s="135"/>
      <c r="D13" s="1"/>
      <c r="E13" s="1"/>
    </row>
    <row r="14" spans="2:15" x14ac:dyDescent="0.3">
      <c r="B14" s="135"/>
      <c r="D14" s="1"/>
      <c r="E14" s="1"/>
    </row>
    <row r="15" spans="2:15" x14ac:dyDescent="0.3">
      <c r="B15" s="135"/>
      <c r="D15" s="1"/>
      <c r="E15" s="1"/>
    </row>
  </sheetData>
  <mergeCells count="1">
    <mergeCell ref="B4:G4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2"/>
  <sheetViews>
    <sheetView zoomScaleNormal="100" workbookViewId="0"/>
  </sheetViews>
  <sheetFormatPr baseColWidth="10" defaultRowHeight="14.4" x14ac:dyDescent="0.3"/>
  <cols>
    <col min="2" max="2" width="15.44140625" customWidth="1"/>
    <col min="4" max="4" width="14.5546875" customWidth="1"/>
    <col min="5" max="5" width="12.44140625" customWidth="1"/>
  </cols>
  <sheetData>
    <row r="2" spans="2:18" ht="18" x14ac:dyDescent="0.3">
      <c r="B2" s="77" t="s">
        <v>216</v>
      </c>
    </row>
    <row r="3" spans="2:18" ht="15" thickBot="1" x14ac:dyDescent="0.35"/>
    <row r="4" spans="2:18" ht="18" customHeight="1" thickBot="1" x14ac:dyDescent="0.35">
      <c r="B4" s="4"/>
      <c r="C4" s="201" t="s">
        <v>218</v>
      </c>
      <c r="D4" s="202"/>
      <c r="E4" s="202"/>
      <c r="F4" s="202"/>
      <c r="G4" s="202"/>
      <c r="H4" s="203"/>
    </row>
    <row r="5" spans="2:18" ht="17.399999999999999" thickBot="1" x14ac:dyDescent="0.35">
      <c r="B5" s="4"/>
      <c r="C5" s="65" t="s">
        <v>30</v>
      </c>
      <c r="D5" s="66" t="s">
        <v>31</v>
      </c>
      <c r="E5" s="141" t="s">
        <v>308</v>
      </c>
      <c r="F5" s="141" t="s">
        <v>309</v>
      </c>
      <c r="G5" s="141" t="s">
        <v>310</v>
      </c>
      <c r="H5" s="67" t="s">
        <v>35</v>
      </c>
      <c r="J5" s="63"/>
      <c r="K5" s="63"/>
      <c r="L5" s="63"/>
      <c r="M5" s="63"/>
      <c r="N5" s="63"/>
      <c r="O5" s="63"/>
      <c r="P5" s="63"/>
    </row>
    <row r="6" spans="2:18" x14ac:dyDescent="0.3">
      <c r="B6" s="206" t="s">
        <v>43</v>
      </c>
      <c r="C6" s="87">
        <v>7.2232415902140703</v>
      </c>
      <c r="D6" s="87">
        <v>6.9060031595576596</v>
      </c>
      <c r="E6" s="87">
        <v>7.3916083916083899</v>
      </c>
      <c r="F6" s="87">
        <v>7.2</v>
      </c>
      <c r="G6" s="87">
        <v>6.86481802426343</v>
      </c>
      <c r="H6" s="88">
        <v>7</v>
      </c>
      <c r="J6" s="63"/>
      <c r="K6" s="63"/>
      <c r="L6" s="68"/>
      <c r="M6" s="68"/>
      <c r="N6" s="68"/>
      <c r="O6" s="68"/>
      <c r="P6" s="63"/>
    </row>
    <row r="7" spans="2:18" ht="15" thickBot="1" x14ac:dyDescent="0.35">
      <c r="B7" s="205"/>
      <c r="C7" s="81" t="s">
        <v>332</v>
      </c>
      <c r="D7" s="81" t="s">
        <v>330</v>
      </c>
      <c r="E7" s="81" t="s">
        <v>329</v>
      </c>
      <c r="F7" s="81" t="s">
        <v>323</v>
      </c>
      <c r="G7" s="81" t="s">
        <v>331</v>
      </c>
      <c r="H7" s="83" t="s">
        <v>328</v>
      </c>
      <c r="J7" s="63"/>
      <c r="K7" s="64"/>
      <c r="L7" s="64"/>
      <c r="M7" s="64"/>
      <c r="N7" s="64"/>
      <c r="O7" s="64"/>
      <c r="P7" s="63"/>
      <c r="Q7" s="63"/>
      <c r="R7" s="63"/>
    </row>
    <row r="8" spans="2:18" x14ac:dyDescent="0.3">
      <c r="B8" s="204" t="s">
        <v>44</v>
      </c>
      <c r="C8" s="84">
        <v>6.4</v>
      </c>
      <c r="D8" s="84">
        <v>5.8491311216429702</v>
      </c>
      <c r="E8" s="84">
        <v>6.1258741258741303</v>
      </c>
      <c r="F8" s="84">
        <v>5.4210526315789496</v>
      </c>
      <c r="G8" s="84">
        <v>5.375</v>
      </c>
      <c r="H8" s="86">
        <v>5.9</v>
      </c>
      <c r="J8" s="63"/>
      <c r="K8" s="64"/>
      <c r="L8" s="64"/>
      <c r="M8" s="64"/>
      <c r="N8" s="64"/>
      <c r="O8" s="64"/>
      <c r="P8" s="63"/>
      <c r="Q8" s="63"/>
      <c r="R8" s="63"/>
    </row>
    <row r="9" spans="2:18" ht="15" thickBot="1" x14ac:dyDescent="0.35">
      <c r="B9" s="205"/>
      <c r="C9" s="81" t="s">
        <v>337</v>
      </c>
      <c r="D9" s="81" t="s">
        <v>333</v>
      </c>
      <c r="E9" s="81" t="s">
        <v>335</v>
      </c>
      <c r="F9" s="81" t="s">
        <v>334</v>
      </c>
      <c r="G9" s="81" t="s">
        <v>336</v>
      </c>
      <c r="H9" s="83" t="s">
        <v>333</v>
      </c>
      <c r="J9" s="63"/>
      <c r="K9" s="64"/>
      <c r="L9" s="64"/>
      <c r="M9" s="64"/>
      <c r="N9" s="64"/>
      <c r="O9" s="64"/>
      <c r="P9" s="63"/>
      <c r="Q9" s="63"/>
      <c r="R9" s="63"/>
    </row>
    <row r="10" spans="2:18" x14ac:dyDescent="0.3">
      <c r="B10" s="204" t="s">
        <v>45</v>
      </c>
      <c r="C10" s="84">
        <v>6.8715596330275197</v>
      </c>
      <c r="D10" s="84">
        <v>6.9605055292259097</v>
      </c>
      <c r="E10" s="84">
        <v>7.44055944055944</v>
      </c>
      <c r="F10" s="84">
        <v>7</v>
      </c>
      <c r="G10" s="84">
        <v>6.4947735191637603</v>
      </c>
      <c r="H10" s="86">
        <v>6.9</v>
      </c>
      <c r="J10" s="63"/>
      <c r="K10" s="64"/>
      <c r="L10" s="64"/>
      <c r="M10" s="64"/>
      <c r="N10" s="64"/>
      <c r="O10" s="64"/>
      <c r="P10" s="63"/>
      <c r="Q10" s="63"/>
      <c r="R10" s="63"/>
    </row>
    <row r="11" spans="2:18" ht="15" thickBot="1" x14ac:dyDescent="0.35">
      <c r="B11" s="205"/>
      <c r="C11" s="81" t="s">
        <v>325</v>
      </c>
      <c r="D11" s="81" t="s">
        <v>330</v>
      </c>
      <c r="E11" s="81" t="s">
        <v>339</v>
      </c>
      <c r="F11" s="81" t="s">
        <v>338</v>
      </c>
      <c r="G11" s="81" t="s">
        <v>340</v>
      </c>
      <c r="H11" s="83" t="s">
        <v>331</v>
      </c>
      <c r="J11" s="63"/>
      <c r="K11" s="64"/>
      <c r="L11" s="64"/>
      <c r="M11" s="64"/>
      <c r="N11" s="64"/>
      <c r="O11" s="64"/>
      <c r="P11" s="63"/>
      <c r="Q11" s="63"/>
      <c r="R11" s="63"/>
    </row>
    <row r="12" spans="2:18" x14ac:dyDescent="0.3">
      <c r="B12" s="204" t="s">
        <v>46</v>
      </c>
      <c r="C12" s="84">
        <v>6.7492354740061202</v>
      </c>
      <c r="D12" s="84">
        <v>6.9098814229248999</v>
      </c>
      <c r="E12" s="84">
        <v>6.2447552447552503</v>
      </c>
      <c r="F12" s="84">
        <v>6.55639097744361</v>
      </c>
      <c r="G12" s="84">
        <v>6.2839721254355396</v>
      </c>
      <c r="H12" s="86">
        <v>6.7</v>
      </c>
      <c r="J12" s="63"/>
      <c r="K12" s="64"/>
      <c r="L12" s="64"/>
      <c r="M12" s="64"/>
      <c r="N12" s="64"/>
      <c r="O12" s="64"/>
      <c r="P12" s="63"/>
      <c r="Q12" s="63"/>
      <c r="R12" s="63"/>
    </row>
    <row r="13" spans="2:18" ht="15" thickBot="1" x14ac:dyDescent="0.35">
      <c r="B13" s="205"/>
      <c r="C13" s="81" t="s">
        <v>345</v>
      </c>
      <c r="D13" s="81" t="s">
        <v>330</v>
      </c>
      <c r="E13" s="81" t="s">
        <v>343</v>
      </c>
      <c r="F13" s="81" t="s">
        <v>342</v>
      </c>
      <c r="G13" s="81" t="s">
        <v>344</v>
      </c>
      <c r="H13" s="83" t="s">
        <v>341</v>
      </c>
      <c r="J13" s="63"/>
      <c r="K13" s="63"/>
      <c r="L13" s="63"/>
      <c r="M13" s="63"/>
      <c r="N13" s="63"/>
      <c r="O13" s="63"/>
      <c r="P13" s="63"/>
    </row>
    <row r="14" spans="2:18" x14ac:dyDescent="0.3">
      <c r="B14" s="204" t="s">
        <v>47</v>
      </c>
      <c r="C14" s="84">
        <v>6.5276073619631898</v>
      </c>
      <c r="D14" s="84">
        <v>6.5399209486165999</v>
      </c>
      <c r="E14" s="84">
        <v>6</v>
      </c>
      <c r="F14" s="84">
        <v>6.5639097744360901</v>
      </c>
      <c r="G14" s="84">
        <v>6.34375</v>
      </c>
      <c r="H14" s="86">
        <v>6.5</v>
      </c>
      <c r="J14" s="63"/>
      <c r="K14" s="63"/>
      <c r="L14" s="63"/>
      <c r="M14" s="63"/>
      <c r="N14" s="63"/>
      <c r="O14" s="63"/>
    </row>
    <row r="15" spans="2:18" ht="15" thickBot="1" x14ac:dyDescent="0.35">
      <c r="B15" s="205"/>
      <c r="C15" s="81" t="s">
        <v>342</v>
      </c>
      <c r="D15" s="81" t="s">
        <v>348</v>
      </c>
      <c r="E15" s="81" t="s">
        <v>347</v>
      </c>
      <c r="F15" s="81" t="s">
        <v>342</v>
      </c>
      <c r="G15" s="81" t="s">
        <v>349</v>
      </c>
      <c r="H15" s="83" t="s">
        <v>346</v>
      </c>
      <c r="J15" s="63"/>
      <c r="K15" s="63"/>
      <c r="L15" s="63"/>
      <c r="M15" s="63"/>
      <c r="N15" s="63"/>
      <c r="O15" s="63"/>
    </row>
    <row r="17" spans="3:8" x14ac:dyDescent="0.3">
      <c r="C17" s="135"/>
      <c r="D17" s="1"/>
      <c r="E17" s="1"/>
      <c r="F17" s="1"/>
      <c r="G17" s="80"/>
      <c r="H17" s="71"/>
    </row>
    <row r="18" spans="3:8" x14ac:dyDescent="0.3">
      <c r="C18" s="135"/>
      <c r="E18" s="1"/>
      <c r="F18" s="1"/>
      <c r="G18" s="80"/>
      <c r="H18" s="71"/>
    </row>
    <row r="19" spans="3:8" x14ac:dyDescent="0.3">
      <c r="C19" s="135"/>
      <c r="E19" s="1"/>
      <c r="F19" s="1"/>
      <c r="G19" s="80"/>
      <c r="H19" s="71"/>
    </row>
    <row r="20" spans="3:8" x14ac:dyDescent="0.3">
      <c r="C20" s="135"/>
      <c r="E20" s="1"/>
      <c r="F20" s="1"/>
      <c r="G20" s="80"/>
      <c r="H20" s="71"/>
    </row>
    <row r="21" spans="3:8" x14ac:dyDescent="0.3">
      <c r="C21" s="135"/>
      <c r="E21" s="1"/>
      <c r="F21" s="1"/>
      <c r="G21" s="80"/>
    </row>
    <row r="22" spans="3:8" x14ac:dyDescent="0.3">
      <c r="C22" s="135"/>
      <c r="E22" s="1"/>
      <c r="F22" s="1"/>
    </row>
  </sheetData>
  <mergeCells count="6">
    <mergeCell ref="B14:B15"/>
    <mergeCell ref="C4:H4"/>
    <mergeCell ref="B6:B7"/>
    <mergeCell ref="B8:B9"/>
    <mergeCell ref="B10:B11"/>
    <mergeCell ref="B12:B13"/>
  </mergeCells>
  <hyperlinks>
    <hyperlink ref="B2" location="ÍNDICE!A1" display="ÍNDICE!A1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55</vt:i4>
      </vt:variant>
    </vt:vector>
  </HeadingPairs>
  <TitlesOfParts>
    <vt:vector size="55" baseType="lpstr">
      <vt:lpstr>ÍNDICE</vt:lpstr>
      <vt:lpstr>Sexo</vt:lpstr>
      <vt:lpstr>Edad</vt:lpstr>
      <vt:lpstr>Campus</vt:lpstr>
      <vt:lpstr>Rama de conocimiento</vt:lpstr>
      <vt:lpstr>Centro</vt:lpstr>
      <vt:lpstr>Titulación</vt:lpstr>
      <vt:lpstr>P1</vt:lpstr>
      <vt:lpstr>P2</vt:lpstr>
      <vt:lpstr>P3</vt:lpstr>
      <vt:lpstr>P4</vt:lpstr>
      <vt:lpstr>P5</vt:lpstr>
      <vt:lpstr>P6</vt:lpstr>
      <vt:lpstr>P7</vt:lpstr>
      <vt:lpstr>P8</vt:lpstr>
      <vt:lpstr>P9</vt:lpstr>
      <vt:lpstr>P10</vt:lpstr>
      <vt:lpstr>P11</vt:lpstr>
      <vt:lpstr>TRÁNSITO A LA VIDA LABORAL</vt:lpstr>
      <vt:lpstr>P12</vt:lpstr>
      <vt:lpstr>P13</vt:lpstr>
      <vt:lpstr>P14</vt:lpstr>
      <vt:lpstr>P14 y P10</vt:lpstr>
      <vt:lpstr>P14.1</vt:lpstr>
      <vt:lpstr>P14.1.1</vt:lpstr>
      <vt:lpstr>PRIMER EMPLEO</vt:lpstr>
      <vt:lpstr>P15</vt:lpstr>
      <vt:lpstr>P16</vt:lpstr>
      <vt:lpstr>P16 y P7</vt:lpstr>
      <vt:lpstr>P17</vt:lpstr>
      <vt:lpstr>P18</vt:lpstr>
      <vt:lpstr>P19</vt:lpstr>
      <vt:lpstr>P20</vt:lpstr>
      <vt:lpstr>P21</vt:lpstr>
      <vt:lpstr>P22</vt:lpstr>
      <vt:lpstr>P23</vt:lpstr>
      <vt:lpstr>P24</vt:lpstr>
      <vt:lpstr>EMPLEO ACTUAL</vt:lpstr>
      <vt:lpstr>P25</vt:lpstr>
      <vt:lpstr>P25 y P10</vt:lpstr>
      <vt:lpstr>P25 y P4</vt:lpstr>
      <vt:lpstr>P25.1</vt:lpstr>
      <vt:lpstr>P25.1.1</vt:lpstr>
      <vt:lpstr>P25.2</vt:lpstr>
      <vt:lpstr>P26</vt:lpstr>
      <vt:lpstr>P16 y P26</vt:lpstr>
      <vt:lpstr>P27</vt:lpstr>
      <vt:lpstr>P28</vt:lpstr>
      <vt:lpstr>P29</vt:lpstr>
      <vt:lpstr>P30</vt:lpstr>
      <vt:lpstr>P31</vt:lpstr>
      <vt:lpstr>P32</vt:lpstr>
      <vt:lpstr>P33</vt:lpstr>
      <vt:lpstr>P34</vt:lpstr>
      <vt:lpstr>P35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2013-09-26T11:31:32Z</dcterms:modified>
</cp:coreProperties>
</file>