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204" windowWidth="11640" windowHeight="6456"/>
  </bookViews>
  <sheets>
    <sheet name="ÍNDICE" sheetId="32" r:id="rId1"/>
    <sheet name="P2" sheetId="30" r:id="rId2"/>
    <sheet name="P4" sheetId="6" r:id="rId3"/>
    <sheet name="P5" sheetId="34" r:id="rId4"/>
    <sheet name="P7" sheetId="35" r:id="rId5"/>
    <sheet name="P12" sheetId="8" r:id="rId6"/>
    <sheet name="P13" sheetId="36" r:id="rId7"/>
    <sheet name="P14" sheetId="9" r:id="rId8"/>
    <sheet name="PRIMER EMPLEO" sheetId="24" r:id="rId9"/>
    <sheet name="P15" sheetId="10" r:id="rId10"/>
    <sheet name="P17" sheetId="11" r:id="rId11"/>
    <sheet name="P18" sheetId="45" r:id="rId12"/>
    <sheet name="P19" sheetId="38" r:id="rId13"/>
    <sheet name="P20" sheetId="12" r:id="rId14"/>
    <sheet name="P21" sheetId="39" r:id="rId15"/>
    <sheet name="P22" sheetId="27" r:id="rId16"/>
    <sheet name="P23" sheetId="14" r:id="rId17"/>
    <sheet name="EMPLEO ACTUAL" sheetId="25" r:id="rId18"/>
    <sheet name="P25" sheetId="31" r:id="rId19"/>
    <sheet name="P25.1.1" sheetId="40" r:id="rId20"/>
    <sheet name="P26" sheetId="41" r:id="rId21"/>
    <sheet name="P27" sheetId="42" r:id="rId22"/>
    <sheet name="P28" sheetId="46" r:id="rId23"/>
    <sheet name="P29" sheetId="17" r:id="rId24"/>
    <sheet name="P30" sheetId="16" r:id="rId25"/>
    <sheet name="P31" sheetId="44" r:id="rId26"/>
    <sheet name="P32" sheetId="28" r:id="rId27"/>
    <sheet name="P33" sheetId="19" r:id="rId28"/>
    <sheet name="P35.2" sheetId="26" r:id="rId29"/>
  </sheets>
  <calcPr calcId="145621"/>
</workbook>
</file>

<file path=xl/calcChain.xml><?xml version="1.0" encoding="utf-8"?>
<calcChain xmlns="http://schemas.openxmlformats.org/spreadsheetml/2006/main">
  <c r="G10" i="31" l="1"/>
  <c r="F9" i="31" l="1"/>
  <c r="E9" i="31"/>
  <c r="F7" i="31"/>
  <c r="E7" i="31"/>
  <c r="G10" i="16" l="1"/>
  <c r="J7" i="26"/>
  <c r="J8" i="26"/>
  <c r="J9" i="26"/>
  <c r="J10" i="26"/>
  <c r="J11" i="26"/>
  <c r="J6" i="26"/>
  <c r="J7" i="19"/>
  <c r="J8" i="19"/>
  <c r="J9" i="19"/>
  <c r="J10" i="19"/>
  <c r="J11" i="19"/>
  <c r="J6" i="19"/>
  <c r="G7" i="44"/>
  <c r="G8" i="44"/>
  <c r="G9" i="44"/>
  <c r="G10" i="44"/>
  <c r="G11" i="44"/>
  <c r="G6" i="44"/>
  <c r="I7" i="17"/>
  <c r="I8" i="17"/>
  <c r="I9" i="17"/>
  <c r="I10" i="17"/>
  <c r="I11" i="17"/>
  <c r="I6" i="17"/>
  <c r="G7" i="16"/>
  <c r="G8" i="16"/>
  <c r="G9" i="16"/>
  <c r="G11" i="16"/>
  <c r="G6" i="16"/>
  <c r="G7" i="42"/>
  <c r="G8" i="42"/>
  <c r="G9" i="42"/>
  <c r="G10" i="42"/>
  <c r="G11" i="42"/>
  <c r="G6" i="42"/>
  <c r="H7" i="41"/>
  <c r="H8" i="41"/>
  <c r="H9" i="41"/>
  <c r="H10" i="41"/>
  <c r="H11" i="41"/>
  <c r="H6" i="41"/>
  <c r="G7" i="31"/>
  <c r="G8" i="31"/>
  <c r="G9" i="31"/>
  <c r="G11" i="31"/>
  <c r="G6" i="31"/>
  <c r="J7" i="14"/>
  <c r="J8" i="14"/>
  <c r="J9" i="14"/>
  <c r="J10" i="14"/>
  <c r="J11" i="14"/>
  <c r="J6" i="14"/>
  <c r="G7" i="39"/>
  <c r="G8" i="39"/>
  <c r="G9" i="39"/>
  <c r="G10" i="39"/>
  <c r="G11" i="39"/>
  <c r="G6" i="39"/>
  <c r="I7" i="38"/>
  <c r="I8" i="38"/>
  <c r="I9" i="38"/>
  <c r="I10" i="38"/>
  <c r="I11" i="38"/>
  <c r="I6" i="38"/>
  <c r="G7" i="12"/>
  <c r="G8" i="12"/>
  <c r="G9" i="12"/>
  <c r="G10" i="12"/>
  <c r="G11" i="12"/>
  <c r="G6" i="12"/>
  <c r="G7" i="11"/>
  <c r="G8" i="11"/>
  <c r="G9" i="11"/>
  <c r="G10" i="11"/>
  <c r="G11" i="11"/>
  <c r="G6" i="11"/>
  <c r="I7" i="10"/>
  <c r="I8" i="10"/>
  <c r="I9" i="10"/>
  <c r="I10" i="10"/>
  <c r="I11" i="10"/>
  <c r="I6" i="10"/>
  <c r="G7" i="9"/>
  <c r="G8" i="9"/>
  <c r="G9" i="9"/>
  <c r="G10" i="9"/>
  <c r="G11" i="9"/>
  <c r="G6" i="9"/>
  <c r="J7" i="36"/>
  <c r="J8" i="36"/>
  <c r="J9" i="36"/>
  <c r="J10" i="36"/>
  <c r="J11" i="36"/>
  <c r="J6" i="36"/>
  <c r="G7" i="8"/>
  <c r="G8" i="8"/>
  <c r="G9" i="8"/>
  <c r="G10" i="8"/>
  <c r="G11" i="8"/>
  <c r="G6" i="8"/>
  <c r="G11" i="35"/>
  <c r="G10" i="35"/>
  <c r="G9" i="35"/>
  <c r="G8" i="35"/>
  <c r="G7" i="35"/>
  <c r="G6" i="35"/>
  <c r="G6" i="6"/>
  <c r="G7" i="6"/>
  <c r="G8" i="6"/>
  <c r="G9" i="6"/>
  <c r="G10" i="6"/>
  <c r="G11" i="6"/>
</calcChain>
</file>

<file path=xl/sharedStrings.xml><?xml version="1.0" encoding="utf-8"?>
<sst xmlns="http://schemas.openxmlformats.org/spreadsheetml/2006/main" count="473" uniqueCount="147">
  <si>
    <t>Sexo</t>
  </si>
  <si>
    <t>Hombre</t>
  </si>
  <si>
    <t>Mujer</t>
  </si>
  <si>
    <t>Total</t>
  </si>
  <si>
    <t>P12</t>
  </si>
  <si>
    <t>P14</t>
  </si>
  <si>
    <t>Menos de 3 meses</t>
  </si>
  <si>
    <t>De 3 a 6 meses</t>
  </si>
  <si>
    <t>De 7 a 12 meses</t>
  </si>
  <si>
    <t>Más de 12 meses</t>
  </si>
  <si>
    <t>P17</t>
  </si>
  <si>
    <t>P19</t>
  </si>
  <si>
    <t>Indefinido</t>
  </si>
  <si>
    <t>Temporal</t>
  </si>
  <si>
    <t>Asesoría, consultoría, auditoría</t>
  </si>
  <si>
    <t>Banca, seguros, finanzas</t>
  </si>
  <si>
    <t>Industria</t>
  </si>
  <si>
    <t>Telecomunicaciones</t>
  </si>
  <si>
    <t>Informática</t>
  </si>
  <si>
    <t>Comercio</t>
  </si>
  <si>
    <t>Actividades sanitarias y veterinarias</t>
  </si>
  <si>
    <t>Enseñanza</t>
  </si>
  <si>
    <t>Investigación y desarrollo</t>
  </si>
  <si>
    <t>Construcción</t>
  </si>
  <si>
    <t>Hostelería y turismo</t>
  </si>
  <si>
    <t>Artes gráficas, publicidad y servicios relacionados</t>
  </si>
  <si>
    <t>Transporte, mensajería y actividades relacionadas</t>
  </si>
  <si>
    <t>Otros</t>
  </si>
  <si>
    <t>Menos de 600€</t>
  </si>
  <si>
    <t>Más de 3000€</t>
  </si>
  <si>
    <t>Laboral</t>
  </si>
  <si>
    <t>Beca</t>
  </si>
  <si>
    <t>Otro</t>
  </si>
  <si>
    <t>Sí</t>
  </si>
  <si>
    <t>No</t>
  </si>
  <si>
    <t>Recuento</t>
  </si>
  <si>
    <t>% de sexo</t>
  </si>
  <si>
    <t>Mucho</t>
  </si>
  <si>
    <t>Bastante</t>
  </si>
  <si>
    <t>Poco</t>
  </si>
  <si>
    <t>Regular</t>
  </si>
  <si>
    <t>P15</t>
  </si>
  <si>
    <t>Productos y distribución de energía eléctrica, gas o agua</t>
  </si>
  <si>
    <t>Entre 601€ y 900€</t>
  </si>
  <si>
    <t>Entre 901€ y 1500€</t>
  </si>
  <si>
    <t>Entre 1.501€ y 3000€</t>
  </si>
  <si>
    <t>Hombres</t>
  </si>
  <si>
    <t>Mujeres</t>
  </si>
  <si>
    <t>Nº</t>
  </si>
  <si>
    <t>%</t>
  </si>
  <si>
    <t>Servicios técnicos de arquitectura e ingeniería</t>
  </si>
  <si>
    <t>Administración pública</t>
  </si>
  <si>
    <t>P2. Valora de 0 a 10 los siguientes aspectos de tus estudios universitarios:</t>
  </si>
  <si>
    <t>Contenidos teóricos recibidos</t>
  </si>
  <si>
    <t>Profesorado</t>
  </si>
  <si>
    <t>Instalaciones y equipos disponibles en las aulas</t>
  </si>
  <si>
    <t>Contenidos prácticos recibidos</t>
  </si>
  <si>
    <t>Nº DE PREGUNTA</t>
  </si>
  <si>
    <t>DESCRIPCIÓN</t>
  </si>
  <si>
    <t>ÍNDICE</t>
  </si>
  <si>
    <t xml:space="preserve">P12. Durante los estudios universitarios, ¿tuviste alguna experiencia laboral?
</t>
  </si>
  <si>
    <t xml:space="preserve">P14. Después de finalizar tus estudios, ¿has trabajado alguna vez?
</t>
  </si>
  <si>
    <t xml:space="preserve">P25. ¿Estás trabajando actualmente?
</t>
  </si>
  <si>
    <t xml:space="preserve">P35.2. Valore de 0 a 10 el grado de satisfacción de los siguientes apartados de su empleo: Estabilidad laboral.
</t>
  </si>
  <si>
    <t>P2</t>
  </si>
  <si>
    <t>P4</t>
  </si>
  <si>
    <t>P23</t>
  </si>
  <si>
    <t>P2. Valora de 0 a 10 los siguientes aspectos de tus estudios universitarios</t>
  </si>
  <si>
    <t>P12. Durante los estudios universitarios, ¿tuviste alguna experiencia laboral?</t>
  </si>
  <si>
    <t>P14. Después de finalizar tus estudios, ¿has trabajado alguna vez?</t>
  </si>
  <si>
    <t>P25</t>
  </si>
  <si>
    <t>P29</t>
  </si>
  <si>
    <t>P30</t>
  </si>
  <si>
    <t>P33</t>
  </si>
  <si>
    <t>P35.2</t>
  </si>
  <si>
    <t>P25. ¿Estás trabajando actualmente?</t>
  </si>
  <si>
    <t>P35.2. Valore de 0 a 10 el grado de satisfacción de los siguientes apartados de su empleo: Estabilidad laboral.</t>
  </si>
  <si>
    <t>Empleo sin remuneración</t>
  </si>
  <si>
    <t>Empleo remunerado sin contrato</t>
  </si>
  <si>
    <t>Empleo remunerado con contrato</t>
  </si>
  <si>
    <t>Trabajo por cuenta propia</t>
  </si>
  <si>
    <t>A través de las prácticas de la Universidad</t>
  </si>
  <si>
    <t>A través de prácticas no relacionadas con la Universidad</t>
  </si>
  <si>
    <t>Contactos personales o familiares</t>
  </si>
  <si>
    <t>Respondiendo a un anuncio en prensa o internet</t>
  </si>
  <si>
    <t>Colgando el curriculum en internet</t>
  </si>
  <si>
    <t>Enviando el curriculum directamente a la empresa</t>
  </si>
  <si>
    <t>A través de empresas de selección de personal</t>
  </si>
  <si>
    <t>Bolsa de empleo de la UEX</t>
  </si>
  <si>
    <t>Bolsa de trabajo</t>
  </si>
  <si>
    <t>Oposición</t>
  </si>
  <si>
    <t>Otros medios</t>
  </si>
  <si>
    <t>Funcionario/Interino</t>
  </si>
  <si>
    <t>Entre 601 y 900€</t>
  </si>
  <si>
    <t>Entre 901 y 1500€</t>
  </si>
  <si>
    <t>Entre 1501 y 3000€</t>
  </si>
  <si>
    <t>P26</t>
  </si>
  <si>
    <t>Extremadura</t>
  </si>
  <si>
    <t>Otra CA</t>
  </si>
  <si>
    <t>Extranjero</t>
  </si>
  <si>
    <t>P27</t>
  </si>
  <si>
    <t>P28</t>
  </si>
  <si>
    <t>P31</t>
  </si>
  <si>
    <t>P32</t>
  </si>
  <si>
    <t>Muy poco</t>
  </si>
  <si>
    <t>Gestión administrativa</t>
  </si>
  <si>
    <t>P4. ¿Realizaste prácticas en empresas u otras instituciones externas durante tus estudios?</t>
  </si>
  <si>
    <t>P7. ¿Disfrutaste de alguna beca ERASMUS, SOCRATES o similar para cursas parte de tus estudios, tanto teóricos como prácticos, en otra Universidad?</t>
  </si>
  <si>
    <t>P13. ¿Qué tipo de empleo tenías?</t>
  </si>
  <si>
    <t>No (empresa privada o concertada)</t>
  </si>
  <si>
    <t>No, trabajo para una empresa (por cuenta ajena)</t>
  </si>
  <si>
    <t>Intento montar mi propia empresa</t>
  </si>
  <si>
    <t>P32. Indique el sector de actividad de su empleo actual:</t>
  </si>
  <si>
    <t>P5</t>
  </si>
  <si>
    <t>P5. De 0 a 10, ¿puedes valorar tu satisfacción con estas prácticas?</t>
  </si>
  <si>
    <t>P7</t>
  </si>
  <si>
    <t>P13</t>
  </si>
  <si>
    <t>P17. ¿Eres autónomo?</t>
  </si>
  <si>
    <t>P18</t>
  </si>
  <si>
    <t>P18. ¿Y cómo encontraste el trabajo?</t>
  </si>
  <si>
    <t>P19. ¿Qué tipo de contrato tenías?</t>
  </si>
  <si>
    <t>P20</t>
  </si>
  <si>
    <t>P20. ¿Cuál era la duración del contrato?</t>
  </si>
  <si>
    <t>P21</t>
  </si>
  <si>
    <t>P21. ¿Trabajabas en la empresa pública?</t>
  </si>
  <si>
    <t>P22</t>
  </si>
  <si>
    <t>P22. ¿En qué sector?</t>
  </si>
  <si>
    <t>P23. ¿Me podrías decir cuál era tu sueldo neto mensual?</t>
  </si>
  <si>
    <t>P25.1.1.</t>
  </si>
  <si>
    <t>P25.1.1. ¿Por qué no estás buscando trabajo?</t>
  </si>
  <si>
    <t>P26. ¿Trabajas en Extremadura, otra Comunidad o fuera de España?</t>
  </si>
  <si>
    <t>P27. ¿Eres autónomo?</t>
  </si>
  <si>
    <t>P28. ¿Y cómo encontraste el trabajo?</t>
  </si>
  <si>
    <t>P30. ¿Cuál es la duración del contrato?</t>
  </si>
  <si>
    <t>P31. ¿Trabajas en la empresa pública?</t>
  </si>
  <si>
    <t>P32. ¿En qué sector?</t>
  </si>
  <si>
    <t>P33. ¿Me podrías decir tu sueldo neto mensual?</t>
  </si>
  <si>
    <t>P15. Aproximadamente, ¿cuántos meses pasaron desde que terminaste de estudiar y conseguiste ese trabajo?</t>
  </si>
  <si>
    <t>P22. Indique el sector de actividad de su primer empleo:</t>
  </si>
  <si>
    <t>P29. ¿Qué tipo de contrato tienes?</t>
  </si>
  <si>
    <t>P35.3</t>
  </si>
  <si>
    <t>P35.5</t>
  </si>
  <si>
    <t>P35.2. Valore de 0 a 10 el grado de satisfacción de los siguientes apartados de su empleo: Desarrollo personal.</t>
  </si>
  <si>
    <t>P35.2. Valore de 0 a 10 el grado de satisfacción de los siguientes apartados de su empleo: Buen ambiente de trabajo.</t>
  </si>
  <si>
    <t>P28. ¿Cómo encontró su empleo actual?</t>
  </si>
  <si>
    <t>P18. ¿Cómo encontró su primer empleo?</t>
  </si>
  <si>
    <t>P17. ¿Eras autónomo?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</si>
</sst>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2"/>
      <color theme="0"/>
      <name val="Arial Narrow"/>
      <family val="2"/>
    </font>
    <font>
      <sz val="12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u/>
      <sz val="11"/>
      <color theme="10"/>
      <name val="Calibri"/>
      <family val="2"/>
    </font>
    <font>
      <b/>
      <u/>
      <sz val="14"/>
      <color rgb="FF002060"/>
      <name val="Arial Narrow"/>
      <family val="2"/>
    </font>
    <font>
      <sz val="20"/>
      <color theme="1"/>
      <name val="Arial Narrow"/>
      <family val="2"/>
    </font>
    <font>
      <b/>
      <sz val="12"/>
      <color rgb="FF0070C0"/>
      <name val="Arial Narrow"/>
      <family val="2"/>
    </font>
    <font>
      <sz val="11"/>
      <name val="Arial Narrow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0" fillId="2" borderId="0" xfId="0" applyFill="1"/>
    <xf numFmtId="0" fontId="0" fillId="4" borderId="0" xfId="0" applyFill="1"/>
    <xf numFmtId="164" fontId="3" fillId="5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5" borderId="0" xfId="0" applyFill="1"/>
    <xf numFmtId="0" fontId="10" fillId="0" borderId="4" xfId="1" applyFont="1" applyBorder="1" applyAlignment="1" applyProtection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/>
    </xf>
    <xf numFmtId="0" fontId="8" fillId="6" borderId="0" xfId="1" applyFont="1" applyFill="1" applyAlignment="1" applyProtection="1">
      <alignment horizontal="center" vertical="center"/>
    </xf>
    <xf numFmtId="0" fontId="0" fillId="6" borderId="0" xfId="0" applyFill="1"/>
    <xf numFmtId="164" fontId="5" fillId="6" borderId="4" xfId="0" applyNumberFormat="1" applyFont="1" applyFill="1" applyBorder="1" applyAlignment="1">
      <alignment horizontal="center" vertical="center" wrapText="1"/>
    </xf>
    <xf numFmtId="164" fontId="5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0" fontId="9" fillId="6" borderId="0" xfId="0" applyFont="1" applyFill="1"/>
    <xf numFmtId="0" fontId="0" fillId="6" borderId="0" xfId="0" applyFill="1" applyBorder="1" applyAlignment="1"/>
    <xf numFmtId="0" fontId="2" fillId="6" borderId="0" xfId="0" applyFont="1" applyFill="1" applyAlignment="1"/>
    <xf numFmtId="0" fontId="9" fillId="6" borderId="0" xfId="0" applyFont="1" applyFill="1" applyAlignment="1"/>
    <xf numFmtId="0" fontId="0" fillId="6" borderId="0" xfId="0" applyFill="1" applyAlignment="1"/>
    <xf numFmtId="0" fontId="12" fillId="6" borderId="0" xfId="0" applyFont="1" applyFill="1"/>
    <xf numFmtId="0" fontId="5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/>
    <xf numFmtId="0" fontId="6" fillId="6" borderId="0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wrapText="1"/>
    </xf>
    <xf numFmtId="0" fontId="3" fillId="6" borderId="0" xfId="0" applyFont="1" applyFill="1"/>
    <xf numFmtId="0" fontId="3" fillId="6" borderId="4" xfId="0" applyFont="1" applyFill="1" applyBorder="1" applyAlignment="1">
      <alignment horizontal="center" vertical="center"/>
    </xf>
    <xf numFmtId="164" fontId="0" fillId="6" borderId="0" xfId="0" applyNumberFormat="1" applyFill="1"/>
    <xf numFmtId="0" fontId="5" fillId="6" borderId="4" xfId="0" applyFont="1" applyFill="1" applyBorder="1"/>
    <xf numFmtId="1" fontId="0" fillId="6" borderId="0" xfId="0" applyNumberFormat="1" applyFill="1"/>
    <xf numFmtId="0" fontId="0" fillId="6" borderId="0" xfId="0" applyNumberFormat="1" applyFill="1"/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/>
    <xf numFmtId="164" fontId="0" fillId="6" borderId="0" xfId="0" applyNumberFormat="1" applyFill="1" applyBorder="1" applyAlignment="1"/>
    <xf numFmtId="0" fontId="6" fillId="7" borderId="4" xfId="0" applyFont="1" applyFill="1" applyBorder="1" applyAlignment="1"/>
    <xf numFmtId="0" fontId="6" fillId="7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6" fillId="7" borderId="4" xfId="0" applyFont="1" applyFill="1" applyBorder="1"/>
    <xf numFmtId="0" fontId="5" fillId="5" borderId="4" xfId="0" applyFont="1" applyFill="1" applyBorder="1" applyAlignment="1"/>
    <xf numFmtId="164" fontId="5" fillId="5" borderId="4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8" fillId="6" borderId="0" xfId="1" applyFont="1" applyFill="1" applyAlignment="1" applyProtection="1">
      <alignment horizontal="left" vertical="center"/>
    </xf>
    <xf numFmtId="0" fontId="8" fillId="6" borderId="0" xfId="1" applyFont="1" applyFill="1" applyAlignment="1" applyProtection="1">
      <alignment horizontal="left" vertical="center" wrapText="1"/>
    </xf>
    <xf numFmtId="0" fontId="5" fillId="5" borderId="4" xfId="0" applyFont="1" applyFill="1" applyBorder="1" applyAlignment="1">
      <alignment wrapText="1"/>
    </xf>
    <xf numFmtId="164" fontId="5" fillId="5" borderId="4" xfId="0" applyNumberFormat="1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5" fillId="5" borderId="4" xfId="0" applyFont="1" applyFill="1" applyBorder="1"/>
    <xf numFmtId="164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wrapText="1"/>
    </xf>
    <xf numFmtId="0" fontId="4" fillId="7" borderId="4" xfId="0" applyFont="1" applyFill="1" applyBorder="1" applyAlignment="1">
      <alignment horizontal="left" vertical="center" wrapText="1"/>
    </xf>
    <xf numFmtId="165" fontId="5" fillId="6" borderId="4" xfId="0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vertical="center" wrapText="1"/>
    </xf>
    <xf numFmtId="0" fontId="6" fillId="7" borderId="8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5" fillId="7" borderId="2" xfId="0" applyFont="1" applyFill="1" applyBorder="1" applyAlignment="1">
      <alignment vertical="center"/>
    </xf>
    <xf numFmtId="0" fontId="5" fillId="7" borderId="3" xfId="0" applyFont="1" applyFill="1" applyBorder="1" applyAlignment="1">
      <alignment vertical="center"/>
    </xf>
    <xf numFmtId="0" fontId="0" fillId="7" borderId="2" xfId="0" applyFill="1" applyBorder="1"/>
    <xf numFmtId="0" fontId="0" fillId="7" borderId="3" xfId="0" applyFill="1" applyBorder="1"/>
    <xf numFmtId="0" fontId="4" fillId="7" borderId="5" xfId="0" applyFont="1" applyFill="1" applyBorder="1" applyAlignment="1"/>
    <xf numFmtId="0" fontId="4" fillId="7" borderId="7" xfId="0" applyFont="1" applyFill="1" applyBorder="1" applyAlignment="1"/>
    <xf numFmtId="0" fontId="6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6" fillId="7" borderId="6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wrapText="1"/>
    </xf>
    <xf numFmtId="0" fontId="6" fillId="7" borderId="3" xfId="0" applyFont="1" applyFill="1" applyBorder="1" applyAlignment="1">
      <alignment wrapText="1"/>
    </xf>
    <xf numFmtId="0" fontId="6" fillId="7" borderId="1" xfId="0" applyFont="1" applyFill="1" applyBorder="1" applyAlignment="1"/>
    <xf numFmtId="0" fontId="6" fillId="7" borderId="3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P4. ¿Realizaste prácticas en empresas u otras instituciones externas durante tus estudios?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>
              <a:bevelT/>
            </a:sp3d>
          </c:spPr>
          <c:invertIfNegative val="0"/>
          <c:dLbls>
            <c:dLbl>
              <c:idx val="0"/>
              <c:layout>
                <c:manualLayout>
                  <c:x val="1.1111111111111096E-2"/>
                  <c:y val="0.106666666666666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59,8%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8E-2"/>
                  <c:y val="0.1018181818181818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'P4'!$E$5:$F$5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'P4'!$E$7:$F$7</c:f>
              <c:numCache>
                <c:formatCode>0.0</c:formatCode>
                <c:ptCount val="2"/>
                <c:pt idx="0">
                  <c:v>59.83606557377049</c:v>
                </c:pt>
                <c:pt idx="1">
                  <c:v>40.16393442622951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plastic">
              <a:bevelT/>
            </a:sp3d>
          </c:spPr>
          <c:invertIfNegative val="0"/>
          <c:dLbls>
            <c:dLbl>
              <c:idx val="0"/>
              <c:layout>
                <c:manualLayout>
                  <c:x val="1.666666666666668E-2"/>
                  <c:y val="9.69696969696970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76,6%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04E-2"/>
                  <c:y val="0.106666666666666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23,4%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'P4'!$E$5:$F$5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'P4'!$E$9:$F$9</c:f>
              <c:numCache>
                <c:formatCode>0.0</c:formatCode>
                <c:ptCount val="2"/>
                <c:pt idx="0">
                  <c:v>76.598639455782319</c:v>
                </c:pt>
                <c:pt idx="1">
                  <c:v>23.401360544217688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0877568"/>
        <c:axId val="166583616"/>
        <c:axId val="0"/>
      </c:bar3DChart>
      <c:catAx>
        <c:axId val="808775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583616"/>
        <c:crosses val="autoZero"/>
        <c:auto val="1"/>
        <c:lblAlgn val="ctr"/>
        <c:lblOffset val="100"/>
        <c:noMultiLvlLbl val="0"/>
      </c:catAx>
      <c:valAx>
        <c:axId val="166583616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808775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P20. ¿Cuál</a:t>
            </a:r>
            <a:r>
              <a:rPr lang="es-ES" sz="1000" baseline="0">
                <a:latin typeface="Arial Narrow" pitchFamily="34" charset="0"/>
              </a:rPr>
              <a:t> era la duración del contrato</a:t>
            </a:r>
            <a:r>
              <a:rPr lang="es-ES" sz="1000">
                <a:latin typeface="Arial Narrow" pitchFamily="34" charset="0"/>
              </a:rPr>
              <a:t>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1111111111111122E-2"/>
                  <c:y val="-1.025641025641026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19,0%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04E-2"/>
                  <c:y val="-2.05128205128205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'P20'!$E$5:$F$5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'P20'!$E$7:$F$7</c:f>
              <c:numCache>
                <c:formatCode>0.0</c:formatCode>
                <c:ptCount val="2"/>
                <c:pt idx="0">
                  <c:v>19.021739130434781</c:v>
                </c:pt>
                <c:pt idx="1">
                  <c:v>80.978260869565219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8.3333333333333367E-3"/>
                  <c:y val="-1.02564102564103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-3.07692307692307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85,8%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'P20'!$E$5:$F$5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'P20'!$E$9:$F$9</c:f>
              <c:numCache>
                <c:formatCode>0.0</c:formatCode>
                <c:ptCount val="2"/>
                <c:pt idx="0">
                  <c:v>14.23455684870188</c:v>
                </c:pt>
                <c:pt idx="1">
                  <c:v>85.765443151298115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5418496"/>
        <c:axId val="171552128"/>
        <c:axId val="0"/>
      </c:bar3DChart>
      <c:catAx>
        <c:axId val="1654184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52128"/>
        <c:crosses val="autoZero"/>
        <c:auto val="1"/>
        <c:lblAlgn val="ctr"/>
        <c:lblOffset val="100"/>
        <c:noMultiLvlLbl val="0"/>
      </c:catAx>
      <c:valAx>
        <c:axId val="17155212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4184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27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P21. ¿Trabajabas en la empresa pública?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dLbls>
            <c:dLbl>
              <c:idx val="0"/>
              <c:layout>
                <c:manualLayout>
                  <c:x val="1.6666666666666698E-2"/>
                  <c:y val="-1.38888888888888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27,5%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73E-2"/>
                  <c:y val="-4.629629629629631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'P21'!$E$5:$F$5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'P21'!$E$7:$F$7</c:f>
              <c:numCache>
                <c:formatCode>0.0</c:formatCode>
                <c:ptCount val="2"/>
                <c:pt idx="0">
                  <c:v>27.520435967302451</c:v>
                </c:pt>
                <c:pt idx="1">
                  <c:v>72.479564032697553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dLbls>
            <c:dLbl>
              <c:idx val="0"/>
              <c:layout>
                <c:manualLayout>
                  <c:x val="1.3888888888888897E-2"/>
                  <c:y val="-9.259259259259265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38,3%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7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61,7%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C0000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'P21'!$E$5:$F$5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'P21'!$E$9:$F$9</c:f>
              <c:numCache>
                <c:formatCode>0.0</c:formatCode>
                <c:ptCount val="2"/>
                <c:pt idx="0">
                  <c:v>38.261648745519715</c:v>
                </c:pt>
                <c:pt idx="1">
                  <c:v>61.738351254480285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5416960"/>
        <c:axId val="171553856"/>
        <c:axId val="0"/>
      </c:bar3DChart>
      <c:catAx>
        <c:axId val="1654169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53856"/>
        <c:crosses val="autoZero"/>
        <c:auto val="1"/>
        <c:lblAlgn val="ctr"/>
        <c:lblOffset val="100"/>
        <c:noMultiLvlLbl val="0"/>
      </c:catAx>
      <c:valAx>
        <c:axId val="171553856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4169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1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P22. Indique el sector de actividad de su primer empleo (%)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372156605424319"/>
          <c:y val="9.7145159632264125E-2"/>
          <c:w val="0.80220756780402447"/>
          <c:h val="0.45789188833190231"/>
        </c:manualLayout>
      </c:layout>
      <c:bar3D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'P22'!$C$6:$C$22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'P22'!$E$6:$E$22</c:f>
              <c:numCache>
                <c:formatCode>0.0</c:formatCode>
                <c:ptCount val="17"/>
                <c:pt idx="0">
                  <c:v>2.2360248447204967</c:v>
                </c:pt>
                <c:pt idx="1">
                  <c:v>4.2236024844720497</c:v>
                </c:pt>
                <c:pt idx="2">
                  <c:v>5.341614906832298</c:v>
                </c:pt>
                <c:pt idx="3">
                  <c:v>3.6024844720496896</c:v>
                </c:pt>
                <c:pt idx="4">
                  <c:v>7.329192546583851</c:v>
                </c:pt>
                <c:pt idx="5">
                  <c:v>3.9751552795031055</c:v>
                </c:pt>
                <c:pt idx="6">
                  <c:v>10.807453416149068</c:v>
                </c:pt>
                <c:pt idx="7">
                  <c:v>11.055900621118013</c:v>
                </c:pt>
                <c:pt idx="8">
                  <c:v>3.4782608695652173</c:v>
                </c:pt>
                <c:pt idx="9">
                  <c:v>4.0993788819875778</c:v>
                </c:pt>
                <c:pt idx="10">
                  <c:v>3.1055900621118013</c:v>
                </c:pt>
                <c:pt idx="11">
                  <c:v>5.9627329192546581</c:v>
                </c:pt>
                <c:pt idx="12">
                  <c:v>0</c:v>
                </c:pt>
                <c:pt idx="13">
                  <c:v>0.99378881987577639</c:v>
                </c:pt>
                <c:pt idx="14">
                  <c:v>3.9751552795031055</c:v>
                </c:pt>
                <c:pt idx="15">
                  <c:v>4.5962732919254661</c:v>
                </c:pt>
                <c:pt idx="16">
                  <c:v>25.217391304347824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'P22'!$C$6:$C$22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'P22'!$G$6:$G$22</c:f>
              <c:numCache>
                <c:formatCode>0.0</c:formatCode>
                <c:ptCount val="17"/>
                <c:pt idx="0">
                  <c:v>2.407566638005159</c:v>
                </c:pt>
                <c:pt idx="1">
                  <c:v>2.837489251934652</c:v>
                </c:pt>
                <c:pt idx="2">
                  <c:v>2.837489251934652</c:v>
                </c:pt>
                <c:pt idx="3">
                  <c:v>3.3533963886500429</c:v>
                </c:pt>
                <c:pt idx="4">
                  <c:v>1.2897678417884781</c:v>
                </c:pt>
                <c:pt idx="5">
                  <c:v>6.6208082545141878</c:v>
                </c:pt>
                <c:pt idx="6">
                  <c:v>18.142734307824593</c:v>
                </c:pt>
                <c:pt idx="7">
                  <c:v>20.464316423043851</c:v>
                </c:pt>
                <c:pt idx="8">
                  <c:v>2.1496130696474633</c:v>
                </c:pt>
                <c:pt idx="9">
                  <c:v>2.2355975924333622</c:v>
                </c:pt>
                <c:pt idx="10">
                  <c:v>0.68787618228718828</c:v>
                </c:pt>
                <c:pt idx="11">
                  <c:v>6.2768701633705932</c:v>
                </c:pt>
                <c:pt idx="12">
                  <c:v>0.42992261392949271</c:v>
                </c:pt>
                <c:pt idx="13">
                  <c:v>0.51590713671539123</c:v>
                </c:pt>
                <c:pt idx="14">
                  <c:v>1.0318142734307825</c:v>
                </c:pt>
                <c:pt idx="15">
                  <c:v>7.1367153912295791</c:v>
                </c:pt>
                <c:pt idx="16">
                  <c:v>21.582115219260533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5677056"/>
        <c:axId val="171555584"/>
        <c:axId val="0"/>
      </c:bar3DChart>
      <c:catAx>
        <c:axId val="16567705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3120000" vert="horz" anchor="ctr" anchorCtr="1"/>
          <a:lstStyle/>
          <a:p>
            <a:pPr>
              <a:defRPr sz="700" b="1">
                <a:latin typeface="Arial Narrow" pitchFamily="34" charset="0"/>
              </a:defRPr>
            </a:pPr>
            <a:endParaRPr lang="es-ES"/>
          </a:p>
        </c:txPr>
        <c:crossAx val="171555584"/>
        <c:crosses val="autoZero"/>
        <c:auto val="1"/>
        <c:lblAlgn val="ctr"/>
        <c:lblOffset val="100"/>
        <c:noMultiLvlLbl val="0"/>
      </c:catAx>
      <c:valAx>
        <c:axId val="171555584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5677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815135608049286"/>
          <c:y val="0.84007416154511483"/>
          <c:w val="0.11851531058617673"/>
          <c:h val="9.2922598200982268E-2"/>
        </c:manualLayout>
      </c:layout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scene3d>
      <a:camera prst="orthographicFront"/>
      <a:lightRig rig="threePt" dir="t"/>
    </a:scene3d>
    <a:sp3d>
      <a:bevelT/>
    </a:sp3d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P23. ¿Me podrías decir cuál era tu sueldo neto mensual?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545384951881018"/>
          <c:y val="0.16560185185185186"/>
          <c:w val="0.52562401574803164"/>
          <c:h val="0.74804060950714713"/>
        </c:manualLayout>
      </c:layout>
      <c:bar3DChart>
        <c:barDir val="bar"/>
        <c:grouping val="clustered"/>
        <c:varyColors val="0"/>
        <c:ser>
          <c:idx val="0"/>
          <c:order val="0"/>
          <c:tx>
            <c:v>Hombres</c:v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21,9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34,3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35,1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8,2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0,5%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'P23'!$E$5:$I$5</c:f>
              <c:strCache>
                <c:ptCount val="5"/>
                <c:pt idx="0">
                  <c:v>Menos de 600€</c:v>
                </c:pt>
                <c:pt idx="1">
                  <c:v>Entre 601€ y 900€</c:v>
                </c:pt>
                <c:pt idx="2">
                  <c:v>Entre 901€ y 1500€</c:v>
                </c:pt>
                <c:pt idx="3">
                  <c:v>Entre 1.501€ y 3000€</c:v>
                </c:pt>
                <c:pt idx="4">
                  <c:v>Más de 3000€</c:v>
                </c:pt>
              </c:strCache>
            </c:strRef>
          </c:cat>
          <c:val>
            <c:numRef>
              <c:f>'P23'!$E$7:$I$7</c:f>
              <c:numCache>
                <c:formatCode>0.0</c:formatCode>
                <c:ptCount val="5"/>
                <c:pt idx="0">
                  <c:v>21.886792452830189</c:v>
                </c:pt>
                <c:pt idx="1">
                  <c:v>34.339622641509436</c:v>
                </c:pt>
                <c:pt idx="2">
                  <c:v>35.094339622641506</c:v>
                </c:pt>
                <c:pt idx="3">
                  <c:v>8.1761006289308185</c:v>
                </c:pt>
                <c:pt idx="4">
                  <c:v>0.50314465408805031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dLbls>
            <c:dLbl>
              <c:idx val="0"/>
              <c:layout>
                <c:manualLayout>
                  <c:x val="1.1619462599854757E-2"/>
                  <c:y val="-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35,6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048656499636887E-3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28,1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097312999273818E-3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29,0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145969498910701E-3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7145969498910701E-3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'P23'!$E$5:$I$5</c:f>
              <c:strCache>
                <c:ptCount val="5"/>
                <c:pt idx="0">
                  <c:v>Menos de 600€</c:v>
                </c:pt>
                <c:pt idx="1">
                  <c:v>Entre 601€ y 900€</c:v>
                </c:pt>
                <c:pt idx="2">
                  <c:v>Entre 901€ y 1500€</c:v>
                </c:pt>
                <c:pt idx="3">
                  <c:v>Entre 1.501€ y 3000€</c:v>
                </c:pt>
                <c:pt idx="4">
                  <c:v>Más de 3000€</c:v>
                </c:pt>
              </c:strCache>
            </c:strRef>
          </c:cat>
          <c:val>
            <c:numRef>
              <c:f>'P23'!$E$9:$I$9</c:f>
              <c:numCache>
                <c:formatCode>0.0</c:formatCode>
                <c:ptCount val="5"/>
                <c:pt idx="0">
                  <c:v>35.590277777777779</c:v>
                </c:pt>
                <c:pt idx="1">
                  <c:v>28.125</c:v>
                </c:pt>
                <c:pt idx="2">
                  <c:v>28.993055555555557</c:v>
                </c:pt>
                <c:pt idx="3">
                  <c:v>7.1180555555555554</c:v>
                </c:pt>
                <c:pt idx="4">
                  <c:v>0.1736111111111111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6862848"/>
        <c:axId val="162267712"/>
        <c:axId val="0"/>
      </c:bar3DChart>
      <c:catAx>
        <c:axId val="16686284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267712"/>
        <c:crosses val="autoZero"/>
        <c:auto val="1"/>
        <c:lblAlgn val="ctr"/>
        <c:lblOffset val="100"/>
        <c:noMultiLvlLbl val="0"/>
      </c:catAx>
      <c:valAx>
        <c:axId val="162267712"/>
        <c:scaling>
          <c:orientation val="minMax"/>
        </c:scaling>
        <c:delete val="0"/>
        <c:axPos val="b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8628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0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P25.</a:t>
            </a:r>
            <a:r>
              <a:rPr lang="es-ES" sz="1000" baseline="0">
                <a:latin typeface="Arial Narrow" pitchFamily="34" charset="0"/>
              </a:rPr>
              <a:t> ¿Estás trabajando actualmente?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'P25'!$C$6</c:f>
              <c:strCache>
                <c:ptCount val="1"/>
                <c:pt idx="0">
                  <c:v>Hombre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61,9%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38,1%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 algn="ctr">
                  <a:defRPr lang="es-ES" sz="800" b="1" i="0" u="none" strike="noStrike" kern="1200" baseline="0">
                    <a:solidFill>
                      <a:srgbClr val="1F497D"/>
                    </a:solidFill>
                    <a:latin typeface="Arial Narrow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'P25'!$E$5:$F$5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'P25'!$E$7:$F$7</c:f>
              <c:numCache>
                <c:formatCode>0.0</c:formatCode>
                <c:ptCount val="2"/>
                <c:pt idx="0">
                  <c:v>61.885245901639344</c:v>
                </c:pt>
                <c:pt idx="1">
                  <c:v>38.114754098360656</c:v>
                </c:pt>
              </c:numCache>
            </c:numRef>
          </c:val>
        </c:ser>
        <c:ser>
          <c:idx val="1"/>
          <c:order val="1"/>
          <c:tx>
            <c:strRef>
              <c:f>'P25'!$C$8</c:f>
              <c:strCache>
                <c:ptCount val="1"/>
                <c:pt idx="0">
                  <c:v>Mujer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 algn="ctr">
                      <a:defRPr lang="es-ES" sz="800" b="1" i="0" u="none" strike="noStrike" kern="1200" baseline="0">
                        <a:solidFill>
                          <a:srgbClr val="C00000"/>
                        </a:solidFill>
                        <a:latin typeface="Arial Narrow" pitchFamily="34" charset="0"/>
                        <a:ea typeface="+mn-ea"/>
                        <a:cs typeface="+mn-cs"/>
                      </a:defRPr>
                    </a:pPr>
                    <a:r>
                      <a:rPr lang="en-US"/>
                      <a:t>49,5%</a:t>
                    </a:r>
                  </a:p>
                </c:rich>
              </c:tx>
              <c:spPr>
                <a:solidFill>
                  <a:sysClr val="window" lastClr="FFFFFF"/>
                </a:solidFill>
                <a:scene3d>
                  <a:camera prst="orthographicFront"/>
                  <a:lightRig rig="threePt" dir="t"/>
                </a:scene3d>
                <a:sp3d>
                  <a:bevelT/>
                </a:sp3d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 algn="ctr">
                      <a:defRPr lang="es-ES" sz="800" b="1" i="0" u="none" strike="noStrike" kern="1200" baseline="0">
                        <a:solidFill>
                          <a:srgbClr val="C00000"/>
                        </a:solidFill>
                        <a:latin typeface="Arial Narrow" pitchFamily="34" charset="0"/>
                        <a:ea typeface="+mn-ea"/>
                        <a:cs typeface="+mn-cs"/>
                      </a:defRPr>
                    </a:pPr>
                    <a:r>
                      <a:rPr lang="en-US"/>
                      <a:t>50,5%</a:t>
                    </a:r>
                  </a:p>
                </c:rich>
              </c:tx>
              <c:spPr>
                <a:solidFill>
                  <a:sysClr val="window" lastClr="FFFFFF"/>
                </a:solidFill>
                <a:scene3d>
                  <a:camera prst="orthographicFront"/>
                  <a:lightRig rig="threePt" dir="t"/>
                </a:scene3d>
                <a:sp3d>
                  <a:bevelT/>
                </a:sp3d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'P25'!$E$5:$F$5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'P25'!$E$9:$F$9</c:f>
              <c:numCache>
                <c:formatCode>0.0</c:formatCode>
                <c:ptCount val="2"/>
                <c:pt idx="0">
                  <c:v>49.523809523809526</c:v>
                </c:pt>
                <c:pt idx="1">
                  <c:v>50.476190476190474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66864384"/>
        <c:axId val="162269440"/>
        <c:axId val="0"/>
      </c:bar3DChart>
      <c:catAx>
        <c:axId val="1668643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itchFamily="34" charset="0"/>
              </a:defRPr>
            </a:pPr>
            <a:endParaRPr lang="es-ES"/>
          </a:p>
        </c:txPr>
        <c:crossAx val="162269440"/>
        <c:crosses val="autoZero"/>
        <c:auto val="1"/>
        <c:lblAlgn val="ctr"/>
        <c:lblOffset val="100"/>
        <c:noMultiLvlLbl val="0"/>
      </c:catAx>
      <c:valAx>
        <c:axId val="16226944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8643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2700000" scaled="1"/>
      <a:tileRect/>
    </a:gradFill>
    <a:scene3d>
      <a:camera prst="orthographicFront"/>
      <a:lightRig rig="threePt" dir="t"/>
    </a:scene3d>
    <a:sp3d>
      <a:bevelT/>
    </a:sp3d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P26.</a:t>
            </a:r>
            <a:r>
              <a:rPr lang="es-ES" sz="1000" baseline="0">
                <a:latin typeface="Arial Narrow" pitchFamily="34" charset="0"/>
              </a:rPr>
              <a:t> ¿Trabajas en Extremadura, otra Comunidad o fuera de España?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1111111111111117E-2"/>
                  <c:y val="0.12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23,7%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367E-3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'P26'!$E$5:$G$5</c:f>
              <c:strCache>
                <c:ptCount val="3"/>
                <c:pt idx="0">
                  <c:v>Extremadura</c:v>
                </c:pt>
                <c:pt idx="1">
                  <c:v>Otra CA</c:v>
                </c:pt>
                <c:pt idx="2">
                  <c:v>Extranjero</c:v>
                </c:pt>
              </c:strCache>
            </c:strRef>
          </c:cat>
          <c:val>
            <c:numRef>
              <c:f>'P26'!$E$7:$G$7</c:f>
              <c:numCache>
                <c:formatCode>0.0</c:formatCode>
                <c:ptCount val="3"/>
                <c:pt idx="0">
                  <c:v>74.461028192371472</c:v>
                </c:pt>
                <c:pt idx="1">
                  <c:v>23.714759535655059</c:v>
                </c:pt>
                <c:pt idx="2">
                  <c:v>1.8242122719734659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3888888888888897E-2"/>
                  <c:y val="9.72222222222222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725E-2"/>
                  <c:y val="-1.38888888888888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888888888888897E-2"/>
                  <c:y val="-9.259259259259265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C0000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'P26'!$E$5:$G$5</c:f>
              <c:strCache>
                <c:ptCount val="3"/>
                <c:pt idx="0">
                  <c:v>Extremadura</c:v>
                </c:pt>
                <c:pt idx="1">
                  <c:v>Otra CA</c:v>
                </c:pt>
                <c:pt idx="2">
                  <c:v>Extranjero</c:v>
                </c:pt>
              </c:strCache>
            </c:strRef>
          </c:cat>
          <c:val>
            <c:numRef>
              <c:f>'P26'!$E$9:$G$9</c:f>
              <c:numCache>
                <c:formatCode>0.0</c:formatCode>
                <c:ptCount val="3"/>
                <c:pt idx="0">
                  <c:v>80.578512396694208</c:v>
                </c:pt>
                <c:pt idx="1">
                  <c:v>18.732782369146005</c:v>
                </c:pt>
                <c:pt idx="2">
                  <c:v>0.68870523415977958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8027648"/>
        <c:axId val="162271744"/>
        <c:axId val="0"/>
      </c:bar3DChart>
      <c:catAx>
        <c:axId val="1680276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271744"/>
        <c:crosses val="autoZero"/>
        <c:auto val="1"/>
        <c:lblAlgn val="ctr"/>
        <c:lblOffset val="100"/>
        <c:noMultiLvlLbl val="0"/>
      </c:catAx>
      <c:valAx>
        <c:axId val="162271744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0276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13500000" scaled="0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P27.</a:t>
            </a:r>
            <a:r>
              <a:rPr lang="es-ES" sz="1000" baseline="0">
                <a:latin typeface="Arial Narrow" pitchFamily="34" charset="0"/>
              </a:rPr>
              <a:t> ¿Eres autónomo?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scene3d>
              <a:camera prst="orthographicFront"/>
              <a:lightRig rig="threePt" dir="t"/>
            </a:scene3d>
            <a:sp3d prstMaterial="dkEdge"/>
          </c:spPr>
          <c:invertIfNegative val="0"/>
          <c:dPt>
            <c:idx val="0"/>
            <c:invertIfNegative val="0"/>
            <c:bubble3D val="0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dkEdge"/>
            </c:spPr>
          </c:dPt>
          <c:dLbls>
            <c:dLbl>
              <c:idx val="0"/>
              <c:layout>
                <c:manualLayout>
                  <c:x val="1.1111111111111141E-2"/>
                  <c:y val="-4.629629629629631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897E-2"/>
                  <c:y val="0.1805555555555555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87,3%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'P27'!$E$5:$F$5</c:f>
              <c:strCache>
                <c:ptCount val="2"/>
                <c:pt idx="0">
                  <c:v>Sí</c:v>
                </c:pt>
                <c:pt idx="1">
                  <c:v>No, trabajo para una empresa (por cuenta ajena)</c:v>
                </c:pt>
              </c:strCache>
            </c:strRef>
          </c:cat>
          <c:val>
            <c:numRef>
              <c:f>'P27'!$E$7:$F$7</c:f>
              <c:numCache>
                <c:formatCode>0.0</c:formatCode>
                <c:ptCount val="2"/>
                <c:pt idx="0">
                  <c:v>12.748344370860927</c:v>
                </c:pt>
                <c:pt idx="1">
                  <c:v>87.25165562913908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6666666666666673E-2"/>
                  <c:y val="-4.629629629629631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117E-2"/>
                  <c:y val="0.1157407407407407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91,5%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C0000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'P27'!$E$5:$F$5</c:f>
              <c:strCache>
                <c:ptCount val="2"/>
                <c:pt idx="0">
                  <c:v>Sí</c:v>
                </c:pt>
                <c:pt idx="1">
                  <c:v>No, trabajo para una empresa (por cuenta ajena)</c:v>
                </c:pt>
              </c:strCache>
            </c:strRef>
          </c:cat>
          <c:val>
            <c:numRef>
              <c:f>'P27'!$E$9:$F$9</c:f>
              <c:numCache>
                <c:formatCode>0.0</c:formatCode>
                <c:ptCount val="2"/>
                <c:pt idx="0">
                  <c:v>8.5164835164835164</c:v>
                </c:pt>
                <c:pt idx="1">
                  <c:v>91.483516483516482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66864896"/>
        <c:axId val="162273472"/>
        <c:axId val="0"/>
      </c:bar3DChart>
      <c:catAx>
        <c:axId val="1668648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273472"/>
        <c:crosses val="autoZero"/>
        <c:auto val="1"/>
        <c:lblAlgn val="ctr"/>
        <c:lblOffset val="100"/>
        <c:noMultiLvlLbl val="0"/>
      </c:catAx>
      <c:valAx>
        <c:axId val="162273472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68648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13500000" scaled="0"/>
    </a:gradFill>
    <a:scene3d>
      <a:camera prst="orthographicFront"/>
      <a:lightRig rig="threePt" dir="t"/>
    </a:scene3d>
    <a:sp3d>
      <a:bevelT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P28. ¿Cómo encontró su empleo?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929167693817278"/>
          <c:y val="0.10465516000026183"/>
          <c:w val="0.75206372684077472"/>
          <c:h val="0.46687114235408861"/>
        </c:manualLayout>
      </c:layout>
      <c:bar3D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'P28'!$C$6:$C$16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'P28'!$E$6:$E$16</c:f>
              <c:numCache>
                <c:formatCode>0.0</c:formatCode>
                <c:ptCount val="11"/>
                <c:pt idx="0">
                  <c:v>6.7</c:v>
                </c:pt>
                <c:pt idx="1">
                  <c:v>1.5122873345935728</c:v>
                </c:pt>
                <c:pt idx="2">
                  <c:v>29.6</c:v>
                </c:pt>
                <c:pt idx="3">
                  <c:v>6.7</c:v>
                </c:pt>
                <c:pt idx="4">
                  <c:v>12.6</c:v>
                </c:pt>
                <c:pt idx="5">
                  <c:v>16.600000000000001</c:v>
                </c:pt>
                <c:pt idx="6">
                  <c:v>0.75614366729678639</c:v>
                </c:pt>
                <c:pt idx="7">
                  <c:v>1.890359168241966</c:v>
                </c:pt>
                <c:pt idx="8">
                  <c:v>6.3</c:v>
                </c:pt>
                <c:pt idx="9">
                  <c:v>11.3</c:v>
                </c:pt>
                <c:pt idx="10">
                  <c:v>6.1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'P28'!$C$6:$C$16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'P28'!$G$6:$G$16</c:f>
              <c:numCache>
                <c:formatCode>0.0</c:formatCode>
                <c:ptCount val="11"/>
                <c:pt idx="0">
                  <c:v>4.9000000000000004</c:v>
                </c:pt>
                <c:pt idx="1">
                  <c:v>2.6</c:v>
                </c:pt>
                <c:pt idx="2">
                  <c:v>20.100000000000001</c:v>
                </c:pt>
                <c:pt idx="3">
                  <c:v>4.9000000000000004</c:v>
                </c:pt>
                <c:pt idx="4">
                  <c:v>9.6</c:v>
                </c:pt>
                <c:pt idx="5">
                  <c:v>18.399999999999999</c:v>
                </c:pt>
                <c:pt idx="6">
                  <c:v>1.8</c:v>
                </c:pt>
                <c:pt idx="7">
                  <c:v>1.8</c:v>
                </c:pt>
                <c:pt idx="8">
                  <c:v>10.199999999999999</c:v>
                </c:pt>
                <c:pt idx="9">
                  <c:v>17</c:v>
                </c:pt>
                <c:pt idx="10">
                  <c:v>8.6999999999999993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8357376"/>
        <c:axId val="162357248"/>
        <c:axId val="0"/>
      </c:bar3DChart>
      <c:catAx>
        <c:axId val="1683573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357248"/>
        <c:crosses val="autoZero"/>
        <c:auto val="1"/>
        <c:lblAlgn val="ctr"/>
        <c:lblOffset val="100"/>
        <c:noMultiLvlLbl val="0"/>
      </c:catAx>
      <c:valAx>
        <c:axId val="162357248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357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139223619147073"/>
          <c:y val="0.81648896132372473"/>
          <c:w val="0.10476491543529437"/>
          <c:h val="0.10010616503361021"/>
        </c:manualLayout>
      </c:layout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P29.</a:t>
            </a:r>
            <a:r>
              <a:rPr lang="es-ES" sz="1000" baseline="0">
                <a:latin typeface="Arial Narrow" pitchFamily="34" charset="0"/>
              </a:rPr>
              <a:t> ¿Qué tipo de contrato tienes?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2"/>
                        </a:solidFill>
                      </a:rPr>
                      <a:t>7</a:t>
                    </a:r>
                    <a:r>
                      <a:rPr lang="en-US"/>
                      <a:t>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-2.43309002433089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2"/>
                        </a:solidFill>
                      </a:rPr>
                      <a:t>8</a:t>
                    </a:r>
                    <a:r>
                      <a:rPr lang="en-US"/>
                      <a:t>4,5%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919708029197079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2"/>
                        </a:solidFill>
                      </a:rPr>
                      <a:t>5</a:t>
                    </a:r>
                    <a:r>
                      <a:rPr lang="en-US"/>
                      <a:t>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2"/>
                        </a:solidFill>
                      </a:rPr>
                      <a:t>3</a:t>
                    </a:r>
                    <a:r>
                      <a:rPr lang="en-US"/>
                      <a:t>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'P29'!$E$5:$H$5</c:f>
              <c:strCache>
                <c:ptCount val="4"/>
                <c:pt idx="0">
                  <c:v>Funcionario/Interino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'P29'!$E$7:$H$7</c:f>
              <c:numCache>
                <c:formatCode>0.0</c:formatCode>
                <c:ptCount val="4"/>
                <c:pt idx="0">
                  <c:v>7.4427480916030531</c:v>
                </c:pt>
                <c:pt idx="1">
                  <c:v>84.541984732824432</c:v>
                </c:pt>
                <c:pt idx="2">
                  <c:v>4.9618320610687023</c:v>
                </c:pt>
                <c:pt idx="3">
                  <c:v>3.053435114503817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6666666666666677E-2"/>
                  <c:y val="-1.9464720194647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75,8%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888888888888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8888888888889E-2"/>
                  <c:y val="-1.45985401459854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'P29'!$E$5:$H$5</c:f>
              <c:strCache>
                <c:ptCount val="4"/>
                <c:pt idx="0">
                  <c:v>Funcionario/Interino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'P29'!$E$9:$H$9</c:f>
              <c:numCache>
                <c:formatCode>0.0</c:formatCode>
                <c:ptCount val="4"/>
                <c:pt idx="0">
                  <c:v>13.383458646616541</c:v>
                </c:pt>
                <c:pt idx="1">
                  <c:v>75.78947368421052</c:v>
                </c:pt>
                <c:pt idx="2">
                  <c:v>4.3609022556390977</c:v>
                </c:pt>
                <c:pt idx="3">
                  <c:v>6.4661654135338349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8469504"/>
        <c:axId val="162358976"/>
        <c:axId val="0"/>
      </c:bar3DChart>
      <c:catAx>
        <c:axId val="1684695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700" b="1">
                <a:latin typeface="Arial Narrow" pitchFamily="34" charset="0"/>
              </a:defRPr>
            </a:pPr>
            <a:endParaRPr lang="es-ES"/>
          </a:p>
        </c:txPr>
        <c:crossAx val="162358976"/>
        <c:crosses val="autoZero"/>
        <c:auto val="1"/>
        <c:lblAlgn val="ctr"/>
        <c:lblOffset val="100"/>
        <c:noMultiLvlLbl val="0"/>
      </c:catAx>
      <c:valAx>
        <c:axId val="162358976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4695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27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r>
              <a:rPr lang="es-ES" sz="1000">
                <a:solidFill>
                  <a:sysClr val="windowText" lastClr="000000"/>
                </a:solidFill>
                <a:latin typeface="Arial Narrow" pitchFamily="34" charset="0"/>
              </a:rPr>
              <a:t>P30. ¿Cuál es la duración del contrato?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dLbls>
            <c:dLbl>
              <c:idx val="0"/>
              <c:layout>
                <c:manualLayout>
                  <c:x val="-2.5462668816040053E-17"/>
                  <c:y val="0.114002478314745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04089219330855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'P30'!$E$5:$F$5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'P30'!$E$7:$F$7</c:f>
              <c:numCache>
                <c:formatCode>0.0</c:formatCode>
                <c:ptCount val="2"/>
                <c:pt idx="0">
                  <c:v>42.748091603053432</c:v>
                </c:pt>
                <c:pt idx="1">
                  <c:v>57.251908396946568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dLbls>
            <c:dLbl>
              <c:idx val="0"/>
              <c:layout>
                <c:manualLayout>
                  <c:x val="0"/>
                  <c:y val="0.123915737298636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33,1%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77777777777822E-3"/>
                  <c:y val="0.1189591078066914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'P30'!$E$5:$F$5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'P30'!$E$9:$F$9</c:f>
              <c:numCache>
                <c:formatCode>0.0</c:formatCode>
                <c:ptCount val="2"/>
                <c:pt idx="0">
                  <c:v>33.132530120481931</c:v>
                </c:pt>
                <c:pt idx="1">
                  <c:v>66.867469879518069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398272"/>
        <c:axId val="162360704"/>
        <c:axId val="0"/>
      </c:bar3DChart>
      <c:catAx>
        <c:axId val="1693982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360704"/>
        <c:crosses val="autoZero"/>
        <c:auto val="1"/>
        <c:lblAlgn val="ctr"/>
        <c:lblOffset val="100"/>
        <c:noMultiLvlLbl val="0"/>
      </c:catAx>
      <c:valAx>
        <c:axId val="162360704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93982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2700000" scaled="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P7.</a:t>
            </a:r>
            <a:r>
              <a:rPr lang="es-ES" sz="1000" baseline="0">
                <a:latin typeface="Arial Narrow" pitchFamily="34" charset="0"/>
              </a:rPr>
              <a:t> ¿Disfrutaste de alguna beca ERASMUS, SOCRATES o similar para cursar parte de tus estudios, tanto teóricos como prácticos, en otra Universidad?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3888888888888904E-2"/>
                  <c:y val="7.407407407407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04E-2"/>
                  <c:y val="0.11574074074074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'P7'!$E$5:$F$5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'P7'!$E$7:$F$7</c:f>
              <c:numCache>
                <c:formatCode>0.0</c:formatCode>
                <c:ptCount val="2"/>
                <c:pt idx="0">
                  <c:v>18.340163934426229</c:v>
                </c:pt>
                <c:pt idx="1">
                  <c:v>81.659836065573771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666666666666668E-2"/>
                  <c:y val="7.87037037037037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122E-2"/>
                  <c:y val="9.25925925925927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86,4%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'P7'!$E$5:$F$5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'P7'!$E$9:$F$9</c:f>
              <c:numCache>
                <c:formatCode>0.0</c:formatCode>
                <c:ptCount val="2"/>
                <c:pt idx="0">
                  <c:v>13.605442176870747</c:v>
                </c:pt>
                <c:pt idx="1">
                  <c:v>86.394557823129247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0878592"/>
        <c:axId val="171541632"/>
        <c:axId val="0"/>
      </c:bar3DChart>
      <c:catAx>
        <c:axId val="808785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41632"/>
        <c:crosses val="autoZero"/>
        <c:auto val="1"/>
        <c:lblAlgn val="ctr"/>
        <c:lblOffset val="100"/>
        <c:noMultiLvlLbl val="0"/>
      </c:catAx>
      <c:valAx>
        <c:axId val="17154163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808785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P31. ¿Trabajas en la empresa pública?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8.3333333333333644E-3"/>
                  <c:y val="-9.259259259259265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27,8%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67E-3"/>
                  <c:y val="-1.85185185185185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'P31'!$E$5:$F$5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'P31'!$E$7:$F$7</c:f>
              <c:numCache>
                <c:formatCode>0.0</c:formatCode>
                <c:ptCount val="2"/>
                <c:pt idx="0">
                  <c:v>27.80952380952381</c:v>
                </c:pt>
                <c:pt idx="1">
                  <c:v>72.19047619047619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9444444444444445E-2"/>
                  <c:y val="-1.38888888888888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39,8%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117E-2"/>
                  <c:y val="-1.85185185185184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C0000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'P31'!$E$5:$F$5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'P31'!$E$9:$F$9</c:f>
              <c:numCache>
                <c:formatCode>0.0</c:formatCode>
                <c:ptCount val="2"/>
                <c:pt idx="0">
                  <c:v>39.849624060150376</c:v>
                </c:pt>
                <c:pt idx="1">
                  <c:v>60.150375939849624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69959936"/>
        <c:axId val="162362432"/>
        <c:axId val="0"/>
      </c:bar3DChart>
      <c:catAx>
        <c:axId val="16995993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362432"/>
        <c:crosses val="autoZero"/>
        <c:auto val="1"/>
        <c:lblAlgn val="ctr"/>
        <c:lblOffset val="100"/>
        <c:noMultiLvlLbl val="0"/>
      </c:catAx>
      <c:valAx>
        <c:axId val="16236243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99599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13500000" scaled="0"/>
    </a:gradFill>
    <a:scene3d>
      <a:camera prst="orthographicFront"/>
      <a:lightRig rig="threePt" dir="t"/>
    </a:scene3d>
    <a:sp3d>
      <a:bevelT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P32. Indique el sector de actividad de su empleo actual (%)</a:t>
            </a:r>
            <a:r>
              <a:rPr lang="es-ES" sz="1000" baseline="0">
                <a:latin typeface="Arial Narrow" pitchFamily="34" charset="0"/>
              </a:rPr>
              <a:t> 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438517060367437"/>
          <c:y val="0.10900443562615519"/>
          <c:w val="0.80154396325459365"/>
          <c:h val="0.45194356561514387"/>
        </c:manualLayout>
      </c:layout>
      <c:bar3D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'P32'!$C$6:$C$22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'P32'!$E$6:$E$22</c:f>
              <c:numCache>
                <c:formatCode>0.0</c:formatCode>
                <c:ptCount val="17"/>
                <c:pt idx="0">
                  <c:v>3.4883720930232558</c:v>
                </c:pt>
                <c:pt idx="1">
                  <c:v>2.4916943521594686</c:v>
                </c:pt>
                <c:pt idx="2">
                  <c:v>6.8106312292358808</c:v>
                </c:pt>
                <c:pt idx="3">
                  <c:v>3.654485049833887</c:v>
                </c:pt>
                <c:pt idx="4">
                  <c:v>9.9667774086378742</c:v>
                </c:pt>
                <c:pt idx="5">
                  <c:v>4.1528239202657806</c:v>
                </c:pt>
                <c:pt idx="6">
                  <c:v>11.794019933554818</c:v>
                </c:pt>
                <c:pt idx="7">
                  <c:v>10.465116279069768</c:v>
                </c:pt>
                <c:pt idx="8">
                  <c:v>3.3222591362126246</c:v>
                </c:pt>
                <c:pt idx="9">
                  <c:v>2.3255813953488373</c:v>
                </c:pt>
                <c:pt idx="10">
                  <c:v>3.654485049833887</c:v>
                </c:pt>
                <c:pt idx="11">
                  <c:v>5.4817275747508303</c:v>
                </c:pt>
                <c:pt idx="12">
                  <c:v>0</c:v>
                </c:pt>
                <c:pt idx="13">
                  <c:v>1.1627906976744187</c:v>
                </c:pt>
                <c:pt idx="14">
                  <c:v>3.1561461794019934</c:v>
                </c:pt>
                <c:pt idx="15">
                  <c:v>4.3189368770764123</c:v>
                </c:pt>
                <c:pt idx="16">
                  <c:v>23.754152823920265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'P32'!$C$6:$C$22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'P32'!$G$6:$G$22</c:f>
              <c:numCache>
                <c:formatCode>0.0</c:formatCode>
                <c:ptCount val="17"/>
                <c:pt idx="0">
                  <c:v>2.2038567493112948</c:v>
                </c:pt>
                <c:pt idx="1">
                  <c:v>2.2038567493112948</c:v>
                </c:pt>
                <c:pt idx="2">
                  <c:v>2.7548209366391183</c:v>
                </c:pt>
                <c:pt idx="3">
                  <c:v>4.1322314049586772</c:v>
                </c:pt>
                <c:pt idx="4">
                  <c:v>1.3774104683195592</c:v>
                </c:pt>
                <c:pt idx="5">
                  <c:v>7.9889807162534439</c:v>
                </c:pt>
                <c:pt idx="6">
                  <c:v>22.314049586776861</c:v>
                </c:pt>
                <c:pt idx="7">
                  <c:v>19.97245179063361</c:v>
                </c:pt>
                <c:pt idx="8">
                  <c:v>2.2038567493112948</c:v>
                </c:pt>
                <c:pt idx="9">
                  <c:v>2.2038567493112948</c:v>
                </c:pt>
                <c:pt idx="10">
                  <c:v>1.6528925619834711</c:v>
                </c:pt>
                <c:pt idx="11">
                  <c:v>5.0964187327823689</c:v>
                </c:pt>
                <c:pt idx="12">
                  <c:v>0.41322314049586778</c:v>
                </c:pt>
                <c:pt idx="13">
                  <c:v>0.82644628099173556</c:v>
                </c:pt>
                <c:pt idx="14">
                  <c:v>1.2396694214876034</c:v>
                </c:pt>
                <c:pt idx="15">
                  <c:v>7.0247933884297522</c:v>
                </c:pt>
                <c:pt idx="16">
                  <c:v>16.391184573002754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9959424"/>
        <c:axId val="162364160"/>
        <c:axId val="0"/>
      </c:bar3DChart>
      <c:catAx>
        <c:axId val="16995942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700" b="1">
                <a:latin typeface="Arial Narrow" pitchFamily="34" charset="0"/>
              </a:defRPr>
            </a:pPr>
            <a:endParaRPr lang="es-ES"/>
          </a:p>
        </c:txPr>
        <c:crossAx val="162364160"/>
        <c:crosses val="autoZero"/>
        <c:auto val="1"/>
        <c:lblAlgn val="ctr"/>
        <c:lblOffset val="100"/>
        <c:noMultiLvlLbl val="0"/>
      </c:catAx>
      <c:valAx>
        <c:axId val="162364160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9959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81802274715667"/>
          <c:y val="0.82617832057038765"/>
          <c:w val="0.11851531058617673"/>
          <c:h val="0.10426639281006433"/>
        </c:manualLayout>
      </c:layout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scene3d>
      <a:camera prst="orthographicFront"/>
      <a:lightRig rig="threePt" dir="t"/>
    </a:scene3d>
    <a:sp3d>
      <a:bevelT/>
    </a:sp3d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P33. ¿Me podrías decir tu sueldo neto mensual?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11,7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23,4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48,2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15,6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'P33'!$E$5:$I$5</c:f>
              <c:strCache>
                <c:ptCount val="5"/>
                <c:pt idx="0">
                  <c:v>Menos de 600€</c:v>
                </c:pt>
                <c:pt idx="1">
                  <c:v>Entre 601 y 900€</c:v>
                </c:pt>
                <c:pt idx="2">
                  <c:v>Entre 901 y 1500€</c:v>
                </c:pt>
                <c:pt idx="3">
                  <c:v>Entre 1501 y 3000€</c:v>
                </c:pt>
                <c:pt idx="4">
                  <c:v>Más de 3000€</c:v>
                </c:pt>
              </c:strCache>
            </c:strRef>
          </c:cat>
          <c:val>
            <c:numRef>
              <c:f>'P33'!$E$7:$I$7</c:f>
              <c:numCache>
                <c:formatCode>0.0</c:formatCode>
                <c:ptCount val="5"/>
                <c:pt idx="0">
                  <c:v>11.705685618729097</c:v>
                </c:pt>
                <c:pt idx="1">
                  <c:v>23.411371237458194</c:v>
                </c:pt>
                <c:pt idx="2">
                  <c:v>48.16053511705686</c:v>
                </c:pt>
                <c:pt idx="3">
                  <c:v>15.551839464882944</c:v>
                </c:pt>
                <c:pt idx="4">
                  <c:v>1.1705685618729098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8.3682008368200916E-3"/>
                  <c:y val="-9.259259259259269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24,1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947001394700153E-2"/>
                  <c:y val="-1.388888888888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27,7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682008368200916E-3"/>
                  <c:y val="-1.388888888888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36,8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682008368200379E-3"/>
                  <c:y val="-1.85185185185185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11,3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682008368200916E-3"/>
                  <c:y val="-9.259259259259269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'P33'!$E$5:$I$5</c:f>
              <c:strCache>
                <c:ptCount val="5"/>
                <c:pt idx="0">
                  <c:v>Menos de 600€</c:v>
                </c:pt>
                <c:pt idx="1">
                  <c:v>Entre 601 y 900€</c:v>
                </c:pt>
                <c:pt idx="2">
                  <c:v>Entre 901 y 1500€</c:v>
                </c:pt>
                <c:pt idx="3">
                  <c:v>Entre 1501 y 3000€</c:v>
                </c:pt>
                <c:pt idx="4">
                  <c:v>Más de 3000€</c:v>
                </c:pt>
              </c:strCache>
            </c:strRef>
          </c:cat>
          <c:val>
            <c:numRef>
              <c:f>'P33'!$E$9:$I$9</c:f>
              <c:numCache>
                <c:formatCode>0.0</c:formatCode>
                <c:ptCount val="5"/>
                <c:pt idx="0">
                  <c:v>24.094707520891365</c:v>
                </c:pt>
                <c:pt idx="1">
                  <c:v>27.715877437325904</c:v>
                </c:pt>
                <c:pt idx="2">
                  <c:v>36.768802228412255</c:v>
                </c:pt>
                <c:pt idx="3">
                  <c:v>11.281337047353761</c:v>
                </c:pt>
                <c:pt idx="4">
                  <c:v>0.1392757660167131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8354304"/>
        <c:axId val="162497088"/>
        <c:axId val="0"/>
      </c:bar3DChart>
      <c:catAx>
        <c:axId val="16835430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497088"/>
        <c:crosses val="autoZero"/>
        <c:auto val="1"/>
        <c:lblAlgn val="ctr"/>
        <c:lblOffset val="100"/>
        <c:noMultiLvlLbl val="0"/>
      </c:catAx>
      <c:valAx>
        <c:axId val="162497088"/>
        <c:scaling>
          <c:orientation val="minMax"/>
        </c:scaling>
        <c:delete val="0"/>
        <c:axPos val="b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3543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 b="1" i="0" baseline="0">
                <a:latin typeface="Arial Narrow" pitchFamily="34" charset="0"/>
              </a:rPr>
              <a:t>P35.2. Valore de 0 a 10 el grado de satisfacción de los siguientes apartados de su empleo: Estabilidad laboral.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2731334408020027E-17"/>
                  <c:y val="0.1099163679808841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9</a:t>
                    </a:r>
                    <a:r>
                      <a:rPr lang="en-US"/>
                      <a:t>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8.602150537634414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10,1</a:t>
                    </a:r>
                    <a:r>
                      <a:rPr lang="en-US" sz="700" b="1" i="0" u="none" strike="noStrike" baseline="0"/>
                      <a:t>%</a:t>
                    </a:r>
                    <a:endParaRPr lang="en-US" sz="7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9.08004778972521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25,2</a:t>
                    </a:r>
                    <a:r>
                      <a:rPr lang="en-US" sz="700" b="1" i="0" u="none" strike="noStrike" baseline="0"/>
                      <a:t>%</a:t>
                    </a:r>
                    <a:endParaRPr lang="en-US" sz="7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8.6021505376344107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32,5</a:t>
                    </a:r>
                    <a:r>
                      <a:rPr lang="en-US" sz="700" b="1" i="0" u="none" strike="noStrike" baseline="0"/>
                      <a:t>%</a:t>
                    </a:r>
                    <a:endParaRPr lang="en-US" sz="7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5555555555555558E-3"/>
                  <c:y val="8.602150537634414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22,5</a:t>
                    </a:r>
                    <a:r>
                      <a:rPr lang="en-US" sz="700" b="1" i="0" u="none" strike="noStrike" baseline="0"/>
                      <a:t>%</a:t>
                    </a:r>
                    <a:endParaRPr lang="en-US" sz="7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'P35.2'!$E$5:$I$5</c:f>
              <c:strCache>
                <c:ptCount val="5"/>
                <c:pt idx="0">
                  <c:v>Muy poco</c:v>
                </c:pt>
                <c:pt idx="1">
                  <c:v>Poco</c:v>
                </c:pt>
                <c:pt idx="2">
                  <c:v>Regular</c:v>
                </c:pt>
                <c:pt idx="3">
                  <c:v>Bastante</c:v>
                </c:pt>
                <c:pt idx="4">
                  <c:v>Mucho</c:v>
                </c:pt>
              </c:strCache>
            </c:strRef>
          </c:cat>
          <c:val>
            <c:numRef>
              <c:f>'P35.2'!$E$7:$I$7</c:f>
              <c:numCache>
                <c:formatCode>0.0</c:formatCode>
                <c:ptCount val="5"/>
                <c:pt idx="0">
                  <c:v>9.7682119205298008</c:v>
                </c:pt>
                <c:pt idx="1">
                  <c:v>10.099337748344372</c:v>
                </c:pt>
                <c:pt idx="2">
                  <c:v>25.165562913907284</c:v>
                </c:pt>
                <c:pt idx="3">
                  <c:v>32.450331125827816</c:v>
                </c:pt>
                <c:pt idx="4">
                  <c:v>22.516556291390728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0"/>
                  <c:y val="8.12425328554360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11,9%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555555555555558E-3"/>
                  <c:y val="7.16845878136201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12,7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8.60215053763441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30,0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777777777777822E-3"/>
                  <c:y val="9.0800477897252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28,6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7.1684587813620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16,7</a:t>
                    </a:r>
                    <a:r>
                      <a:rPr lang="en-US" sz="700" b="1" i="0" u="none" strike="noStrike" baseline="0"/>
                      <a:t>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'P35.2'!$E$5:$I$5</c:f>
              <c:strCache>
                <c:ptCount val="5"/>
                <c:pt idx="0">
                  <c:v>Muy poco</c:v>
                </c:pt>
                <c:pt idx="1">
                  <c:v>Poco</c:v>
                </c:pt>
                <c:pt idx="2">
                  <c:v>Regular</c:v>
                </c:pt>
                <c:pt idx="3">
                  <c:v>Bastante</c:v>
                </c:pt>
                <c:pt idx="4">
                  <c:v>Mucho</c:v>
                </c:pt>
              </c:strCache>
            </c:strRef>
          </c:cat>
          <c:val>
            <c:numRef>
              <c:f>'P35.2'!$E$9:$I$9</c:f>
              <c:numCache>
                <c:formatCode>0.0</c:formatCode>
                <c:ptCount val="5"/>
                <c:pt idx="0">
                  <c:v>11.894882434301522</c:v>
                </c:pt>
                <c:pt idx="1">
                  <c:v>12.72475795297372</c:v>
                </c:pt>
                <c:pt idx="2">
                  <c:v>30.013831258644537</c:v>
                </c:pt>
                <c:pt idx="3">
                  <c:v>28.630705394190873</c:v>
                </c:pt>
                <c:pt idx="4">
                  <c:v>16.735822959889351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963008"/>
        <c:axId val="162498816"/>
        <c:axId val="0"/>
      </c:bar3DChart>
      <c:catAx>
        <c:axId val="1699630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2498816"/>
        <c:crosses val="autoZero"/>
        <c:auto val="1"/>
        <c:lblAlgn val="ctr"/>
        <c:lblOffset val="100"/>
        <c:noMultiLvlLbl val="0"/>
      </c:catAx>
      <c:valAx>
        <c:axId val="162498816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99630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P12. Durante los estudios universitarios, ¿tuviste alguna experiencia laboral?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dLbls>
            <c:dLbl>
              <c:idx val="0"/>
              <c:layout>
                <c:manualLayout>
                  <c:x val="0"/>
                  <c:y val="9.8591549295774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77777777777835E-3"/>
                  <c:y val="9.8591549295774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45,0%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'P12'!$E$5:$F$5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'P12'!$E$7:$F$7</c:f>
              <c:numCache>
                <c:formatCode>0.0</c:formatCode>
                <c:ptCount val="2"/>
                <c:pt idx="0">
                  <c:v>55.020491803278688</c:v>
                </c:pt>
                <c:pt idx="1">
                  <c:v>44.979508196721312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dLbls>
            <c:dLbl>
              <c:idx val="0"/>
              <c:layout>
                <c:manualLayout>
                  <c:x val="0"/>
                  <c:y val="0.1079812206572770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079812206572770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'P12'!$E$5:$F$5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'P12'!$E$9:$F$9</c:f>
              <c:numCache>
                <c:formatCode>0.0</c:formatCode>
                <c:ptCount val="2"/>
                <c:pt idx="0">
                  <c:v>42.517006802721092</c:v>
                </c:pt>
                <c:pt idx="1">
                  <c:v>57.482993197278908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8578560"/>
        <c:axId val="171544512"/>
        <c:axId val="0"/>
      </c:bar3DChart>
      <c:catAx>
        <c:axId val="1685785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44512"/>
        <c:crosses val="autoZero"/>
        <c:auto val="1"/>
        <c:lblAlgn val="ctr"/>
        <c:lblOffset val="100"/>
        <c:noMultiLvlLbl val="0"/>
      </c:catAx>
      <c:valAx>
        <c:axId val="17154451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85785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P13. ¿Qué tipo de empleo tenías?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2937248468941444"/>
          <c:y val="0.19432888597258677"/>
          <c:w val="0.62180249343832084"/>
          <c:h val="0.71005431612715075"/>
        </c:manualLayout>
      </c:layout>
      <c:bar3DChart>
        <c:barDir val="bar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111111111111112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7</a:t>
                    </a:r>
                    <a:r>
                      <a:rPr lang="en-US"/>
                      <a:t>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8E-2"/>
                  <c:y val="4.6296296296296328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3</a:t>
                    </a:r>
                    <a:r>
                      <a:rPr lang="en-US"/>
                      <a:t>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4,2%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185067526416028E-16"/>
                  <c:y val="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7</a:t>
                    </a:r>
                    <a:r>
                      <a:rPr lang="en-US"/>
                      <a:t>0,9%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777777777777783E-2"/>
                  <c:y val="4.6296296296296328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4</a:t>
                    </a:r>
                    <a:r>
                      <a:rPr lang="en-US"/>
                      <a:t>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'P13'!$E$5:$I$5</c:f>
              <c:strCache>
                <c:ptCount val="5"/>
                <c:pt idx="0">
                  <c:v>Beca</c:v>
                </c:pt>
                <c:pt idx="1">
                  <c:v>Empleo sin remuneración</c:v>
                </c:pt>
                <c:pt idx="2">
                  <c:v>Empleo remunerado sin contrato</c:v>
                </c:pt>
                <c:pt idx="3">
                  <c:v>Empleo remunerado con contrato</c:v>
                </c:pt>
                <c:pt idx="4">
                  <c:v>Trabajo por cuenta propia</c:v>
                </c:pt>
              </c:strCache>
            </c:strRef>
          </c:cat>
          <c:val>
            <c:numRef>
              <c:f>'P13'!$E$7:$I$7</c:f>
              <c:numCache>
                <c:formatCode>0.0</c:formatCode>
                <c:ptCount val="5"/>
                <c:pt idx="0">
                  <c:v>7.4487895716945998</c:v>
                </c:pt>
                <c:pt idx="1">
                  <c:v>3.1657355679702048</c:v>
                </c:pt>
                <c:pt idx="2">
                  <c:v>14.152700186219739</c:v>
                </c:pt>
                <c:pt idx="3">
                  <c:v>70.949720670391059</c:v>
                </c:pt>
                <c:pt idx="4">
                  <c:v>4.2830540037243949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1111111111111122E-2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4</a:t>
                    </a:r>
                    <a:r>
                      <a:rPr lang="en-US"/>
                      <a:t>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555555555555558E-3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905E-3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4,7%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111111111111018E-2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7</a:t>
                    </a:r>
                    <a:r>
                      <a:rPr lang="en-US"/>
                      <a:t>6,0%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333333333333367E-3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3</a:t>
                    </a:r>
                    <a:r>
                      <a:rPr lang="en-US"/>
                      <a:t>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'P13'!$E$5:$I$5</c:f>
              <c:strCache>
                <c:ptCount val="5"/>
                <c:pt idx="0">
                  <c:v>Beca</c:v>
                </c:pt>
                <c:pt idx="1">
                  <c:v>Empleo sin remuneración</c:v>
                </c:pt>
                <c:pt idx="2">
                  <c:v>Empleo remunerado sin contrato</c:v>
                </c:pt>
                <c:pt idx="3">
                  <c:v>Empleo remunerado con contrato</c:v>
                </c:pt>
                <c:pt idx="4">
                  <c:v>Trabajo por cuenta propia</c:v>
                </c:pt>
              </c:strCache>
            </c:strRef>
          </c:cat>
          <c:val>
            <c:numRef>
              <c:f>'P13'!$E$9:$I$9</c:f>
              <c:numCache>
                <c:formatCode>0.0</c:formatCode>
                <c:ptCount val="5"/>
                <c:pt idx="0">
                  <c:v>4.32</c:v>
                </c:pt>
                <c:pt idx="1">
                  <c:v>1.28</c:v>
                </c:pt>
                <c:pt idx="2">
                  <c:v>14.72</c:v>
                </c:pt>
                <c:pt idx="3">
                  <c:v>76</c:v>
                </c:pt>
                <c:pt idx="4">
                  <c:v>3.68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3406336"/>
        <c:axId val="231964672"/>
        <c:axId val="0"/>
      </c:bar3DChart>
      <c:catAx>
        <c:axId val="163406336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1964672"/>
        <c:crosses val="autoZero"/>
        <c:auto val="1"/>
        <c:lblAlgn val="ctr"/>
        <c:lblOffset val="100"/>
        <c:noMultiLvlLbl val="0"/>
      </c:catAx>
      <c:valAx>
        <c:axId val="231964672"/>
        <c:scaling>
          <c:orientation val="minMax"/>
          <c:max val="100"/>
        </c:scaling>
        <c:delete val="0"/>
        <c:axPos val="b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3406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5820866141732279E-2"/>
          <c:y val="0.81205818022747167"/>
          <c:w val="0.11851531058617673"/>
          <c:h val="0.13938393117526993"/>
        </c:manualLayout>
      </c:layout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P14.</a:t>
            </a:r>
            <a:r>
              <a:rPr lang="es-ES" sz="1000" baseline="0">
                <a:latin typeface="Arial Narrow" pitchFamily="34" charset="0"/>
              </a:rPr>
              <a:t> Después de finalizar tus estudios, ¿has trabajado alguna vez?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3888888888888904E-2"/>
                  <c:y val="0.1103117505995204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444444444444445E-2"/>
                  <c:y val="-1.438848920863319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0070C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'P14'!$E$5:$F$5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'P14'!$E$7:$F$7</c:f>
              <c:numCache>
                <c:formatCode>0.0</c:formatCode>
                <c:ptCount val="2"/>
                <c:pt idx="0">
                  <c:v>82.479508196721312</c:v>
                </c:pt>
                <c:pt idx="1">
                  <c:v>17.520491803278688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8.3333333333333367E-3"/>
                  <c:y val="0.1534772182254197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79,3%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122E-2"/>
                  <c:y val="-2.39808153477218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'P14'!$E$5:$F$5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'P14'!$E$9:$F$9</c:f>
              <c:numCache>
                <c:formatCode>0.0</c:formatCode>
                <c:ptCount val="2"/>
                <c:pt idx="0">
                  <c:v>79.319727891156461</c:v>
                </c:pt>
                <c:pt idx="1">
                  <c:v>20.680272108843539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74749440"/>
        <c:axId val="231967552"/>
        <c:axId val="0"/>
      </c:bar3DChart>
      <c:catAx>
        <c:axId val="747494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1967552"/>
        <c:crosses val="autoZero"/>
        <c:auto val="1"/>
        <c:lblAlgn val="ctr"/>
        <c:lblOffset val="100"/>
        <c:noMultiLvlLbl val="0"/>
      </c:catAx>
      <c:valAx>
        <c:axId val="23196755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747494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P15.</a:t>
            </a:r>
            <a:r>
              <a:rPr lang="es-ES" sz="1000" baseline="0">
                <a:latin typeface="Arial Narrow" pitchFamily="34" charset="0"/>
              </a:rPr>
              <a:t> Aproximadamente, ¿cuántos  meses pasaron desde que terminaste de estudiar y conseguiste ese trabajo?</a:t>
            </a:r>
            <a:endParaRPr lang="es-ES" sz="1000">
              <a:latin typeface="Arial Narrow" pitchFamily="34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700"/>
                      <a:t>4</a:t>
                    </a:r>
                    <a:r>
                      <a:rPr lang="en-US"/>
                      <a:t>8,9%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700"/>
                      <a:t>2</a:t>
                    </a:r>
                    <a:r>
                      <a:rPr lang="en-US"/>
                      <a:t>2,1%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7,9%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111111111111122E-2"/>
                  <c:y val="4.2437781360066833E-17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1,1%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'P15'!$E$5:$H$5</c:f>
              <c:strCache>
                <c:ptCount val="4"/>
                <c:pt idx="0">
                  <c:v>Menos de 3 meses</c:v>
                </c:pt>
                <c:pt idx="1">
                  <c:v>De 3 a 6 meses</c:v>
                </c:pt>
                <c:pt idx="2">
                  <c:v>De 7 a 12 meses</c:v>
                </c:pt>
                <c:pt idx="3">
                  <c:v>Más de 12 meses</c:v>
                </c:pt>
              </c:strCache>
            </c:strRef>
          </c:cat>
          <c:val>
            <c:numRef>
              <c:f>'P15'!$E$7:$H$7</c:f>
              <c:numCache>
                <c:formatCode>0.0</c:formatCode>
                <c:ptCount val="4"/>
                <c:pt idx="0">
                  <c:v>48.880597014925371</c:v>
                </c:pt>
                <c:pt idx="1">
                  <c:v>22.139303482587064</c:v>
                </c:pt>
                <c:pt idx="2">
                  <c:v>17.910447761194028</c:v>
                </c:pt>
                <c:pt idx="3">
                  <c:v>11.069651741293532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1.1111111111111122E-2"/>
                  <c:y val="-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4</a:t>
                    </a:r>
                    <a:r>
                      <a:rPr lang="en-US"/>
                      <a:t>3,7%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111111111111122E-2"/>
                  <c:y val="-1.388888888888890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2</a:t>
                    </a:r>
                    <a:r>
                      <a:rPr lang="en-US"/>
                      <a:t>1,0%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111111111111122E-2"/>
                  <c:y val="-1.8518518518518531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2</a:t>
                    </a:r>
                    <a:r>
                      <a:rPr lang="en-US"/>
                      <a:t>1,8%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111111111111122E-2"/>
                  <c:y val="-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1</a:t>
                    </a:r>
                    <a:r>
                      <a:rPr lang="en-US"/>
                      <a:t>3,5%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7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'P15'!$E$5:$H$5</c:f>
              <c:strCache>
                <c:ptCount val="4"/>
                <c:pt idx="0">
                  <c:v>Menos de 3 meses</c:v>
                </c:pt>
                <c:pt idx="1">
                  <c:v>De 3 a 6 meses</c:v>
                </c:pt>
                <c:pt idx="2">
                  <c:v>De 7 a 12 meses</c:v>
                </c:pt>
                <c:pt idx="3">
                  <c:v>Más de 12 meses</c:v>
                </c:pt>
              </c:strCache>
            </c:strRef>
          </c:cat>
          <c:val>
            <c:numRef>
              <c:f>'P15'!$E$9:$H$9</c:f>
              <c:numCache>
                <c:formatCode>0.0</c:formatCode>
                <c:ptCount val="4"/>
                <c:pt idx="0">
                  <c:v>43.739279588336196</c:v>
                </c:pt>
                <c:pt idx="1">
                  <c:v>21.012006861063465</c:v>
                </c:pt>
                <c:pt idx="2">
                  <c:v>21.783876500857634</c:v>
                </c:pt>
                <c:pt idx="3">
                  <c:v>13.464837049742711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63408384"/>
        <c:axId val="231969280"/>
        <c:axId val="0"/>
      </c:bar3DChart>
      <c:catAx>
        <c:axId val="16340838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1969280"/>
        <c:crosses val="autoZero"/>
        <c:auto val="1"/>
        <c:lblAlgn val="ctr"/>
        <c:lblOffset val="100"/>
        <c:noMultiLvlLbl val="0"/>
      </c:catAx>
      <c:valAx>
        <c:axId val="231969280"/>
        <c:scaling>
          <c:orientation val="minMax"/>
        </c:scaling>
        <c:delete val="0"/>
        <c:axPos val="b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34083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path path="circle">
        <a:fillToRect l="100000" t="100000"/>
      </a:path>
      <a:tileRect r="-100000" b="-100000"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ES" sz="1000">
                <a:latin typeface="Arial Narrow" pitchFamily="34" charset="0"/>
              </a:rPr>
              <a:t>P17. ¿Eres</a:t>
            </a:r>
            <a:r>
              <a:rPr lang="es-ES" sz="1000" baseline="0">
                <a:latin typeface="Arial Narrow" pitchFamily="34" charset="0"/>
              </a:rPr>
              <a:t> autónomo</a:t>
            </a:r>
            <a:r>
              <a:rPr lang="es-ES" sz="1000">
                <a:latin typeface="Arial Narrow" pitchFamily="34" charset="0"/>
              </a:rPr>
              <a:t>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9444225721784791E-2"/>
                  <c:y val="-1.891290184471632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04E-2"/>
                  <c:y val="-4.728132387706857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91,4%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1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'P17'!$E$5:$F$5</c:f>
              <c:strCache>
                <c:ptCount val="2"/>
                <c:pt idx="0">
                  <c:v>Sí</c:v>
                </c:pt>
                <c:pt idx="1">
                  <c:v>No, trabajo para una empresa (por cuenta ajena)</c:v>
                </c:pt>
              </c:strCache>
            </c:strRef>
          </c:cat>
          <c:val>
            <c:numRef>
              <c:f>'P17'!$E$7:$F$7</c:f>
              <c:numCache>
                <c:formatCode>0.0</c:formatCode>
                <c:ptCount val="2"/>
                <c:pt idx="0">
                  <c:v>8.5714285714285712</c:v>
                </c:pt>
                <c:pt idx="1">
                  <c:v>91.428571428571431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1.666666666666668E-2"/>
                  <c:y val="-2.36406619385342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904E-2"/>
                  <c:y val="-4.728132387706857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95,8%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accent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'P17'!$E$5:$F$5</c:f>
              <c:strCache>
                <c:ptCount val="2"/>
                <c:pt idx="0">
                  <c:v>Sí</c:v>
                </c:pt>
                <c:pt idx="1">
                  <c:v>No, trabajo para una empresa (por cuenta ajena)</c:v>
                </c:pt>
              </c:strCache>
            </c:strRef>
          </c:cat>
          <c:val>
            <c:numRef>
              <c:f>'P17'!$E$9:$F$9</c:f>
              <c:numCache>
                <c:formatCode>0.0</c:formatCode>
                <c:ptCount val="2"/>
                <c:pt idx="0">
                  <c:v>4.2024013722126927</c:v>
                </c:pt>
                <c:pt idx="1">
                  <c:v>95.797598627787309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64024320"/>
        <c:axId val="231971584"/>
        <c:axId val="0"/>
      </c:bar3DChart>
      <c:catAx>
        <c:axId val="1640243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1971584"/>
        <c:crosses val="autoZero"/>
        <c:auto val="1"/>
        <c:lblAlgn val="ctr"/>
        <c:lblOffset val="100"/>
        <c:noMultiLvlLbl val="0"/>
      </c:catAx>
      <c:valAx>
        <c:axId val="231971584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40243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1"/>
      <a:tileRect/>
    </a:gra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P18. ¿Cómo encontró su primer empleo?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99360659302837"/>
          <c:y val="9.473300036141083E-2"/>
          <c:w val="0.76326305005842865"/>
          <c:h val="0.472350414437473"/>
        </c:manualLayout>
      </c:layout>
      <c:bar3D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'P18'!$C$6:$C$16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'P18'!$E$6:$E$16</c:f>
              <c:numCache>
                <c:formatCode>0.0</c:formatCode>
                <c:ptCount val="11"/>
                <c:pt idx="0">
                  <c:v>8.2880434782608692</c:v>
                </c:pt>
                <c:pt idx="1">
                  <c:v>2.1739130434782608</c:v>
                </c:pt>
                <c:pt idx="2">
                  <c:v>32.472826086956523</c:v>
                </c:pt>
                <c:pt idx="3">
                  <c:v>4.7554347826086953</c:v>
                </c:pt>
                <c:pt idx="4">
                  <c:v>10.461956521739131</c:v>
                </c:pt>
                <c:pt idx="5">
                  <c:v>15.217391304347826</c:v>
                </c:pt>
                <c:pt idx="6">
                  <c:v>1.3586956521739131</c:v>
                </c:pt>
                <c:pt idx="7">
                  <c:v>2.1739130434782608</c:v>
                </c:pt>
                <c:pt idx="8">
                  <c:v>9.6467391304347831</c:v>
                </c:pt>
                <c:pt idx="9">
                  <c:v>8.4239130434782616</c:v>
                </c:pt>
                <c:pt idx="10">
                  <c:v>5.0271739130434785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'P18'!$C$6:$C$16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'P18'!$G$6:$G$16</c:f>
              <c:numCache>
                <c:formatCode>0.0</c:formatCode>
                <c:ptCount val="11"/>
                <c:pt idx="0">
                  <c:v>5.9982094897045659</c:v>
                </c:pt>
                <c:pt idx="1">
                  <c:v>2.7752909579230081</c:v>
                </c:pt>
                <c:pt idx="2">
                  <c:v>25.693822739480751</c:v>
                </c:pt>
                <c:pt idx="3">
                  <c:v>4.5658012533572068</c:v>
                </c:pt>
                <c:pt idx="4">
                  <c:v>8.4153983885407335</c:v>
                </c:pt>
                <c:pt idx="5">
                  <c:v>17.099373321396598</c:v>
                </c:pt>
                <c:pt idx="6">
                  <c:v>1.1638316920322291</c:v>
                </c:pt>
                <c:pt idx="7">
                  <c:v>1.8800358102059087</c:v>
                </c:pt>
                <c:pt idx="8">
                  <c:v>13.786929274843331</c:v>
                </c:pt>
                <c:pt idx="9">
                  <c:v>10.384959713518352</c:v>
                </c:pt>
                <c:pt idx="10">
                  <c:v>8.236347358997314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4027904"/>
        <c:axId val="231971008"/>
        <c:axId val="0"/>
      </c:bar3DChart>
      <c:catAx>
        <c:axId val="1640279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31971008"/>
        <c:crosses val="autoZero"/>
        <c:auto val="1"/>
        <c:lblAlgn val="ctr"/>
        <c:lblOffset val="100"/>
        <c:noMultiLvlLbl val="0"/>
      </c:catAx>
      <c:valAx>
        <c:axId val="231971008"/>
        <c:scaling>
          <c:orientation val="minMax"/>
          <c:max val="35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4027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04993899239335"/>
          <c:y val="0.85570821705977529"/>
          <c:w val="9.9106861805653257E-2"/>
          <c:h val="9.0615287084599733E-2"/>
        </c:manualLayout>
      </c:layout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itchFamily="34" charset="0"/>
              </a:defRPr>
            </a:pPr>
            <a:r>
              <a:rPr lang="es-ES" sz="1000">
                <a:latin typeface="Arial Narrow" pitchFamily="34" charset="0"/>
              </a:rPr>
              <a:t>P19. ¿Qué</a:t>
            </a:r>
            <a:r>
              <a:rPr lang="es-ES" sz="1000" baseline="0">
                <a:latin typeface="Arial Narrow" pitchFamily="34" charset="0"/>
              </a:rPr>
              <a:t> tipo de contrato tenías</a:t>
            </a:r>
            <a:r>
              <a:rPr lang="es-ES" sz="1000">
                <a:latin typeface="Arial Narrow" pitchFamily="34" charset="0"/>
              </a:rPr>
              <a:t>?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Hombres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79,8%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9,7%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'P19'!$E$5:$H$5</c:f>
              <c:strCache>
                <c:ptCount val="4"/>
                <c:pt idx="0">
                  <c:v>Funcionario/Interino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'P19'!$E$7:$H$7</c:f>
              <c:numCache>
                <c:formatCode>0.0</c:formatCode>
                <c:ptCount val="4"/>
                <c:pt idx="0">
                  <c:v>5.3133514986376023</c:v>
                </c:pt>
                <c:pt idx="1">
                  <c:v>79.836512261580381</c:v>
                </c:pt>
                <c:pt idx="2">
                  <c:v>9.6730245231607626</c:v>
                </c:pt>
                <c:pt idx="3">
                  <c:v>5.177111716621253</c:v>
                </c:pt>
              </c:numCache>
            </c:numRef>
          </c:val>
        </c:ser>
        <c:ser>
          <c:idx val="1"/>
          <c:order val="1"/>
          <c:tx>
            <c:v>Mujeres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00819195657312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60239945716405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78,2%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614396742984301E-3"/>
                  <c:y val="-4.629629629629631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122879348596774E-2"/>
                  <c:y val="-9.259259259259265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sz="800" b="1">
                    <a:solidFill>
                      <a:srgbClr val="C00000"/>
                    </a:solidFill>
                    <a:latin typeface="Arial Narrow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'P19'!$E$5:$H$5</c:f>
              <c:strCache>
                <c:ptCount val="4"/>
                <c:pt idx="0">
                  <c:v>Funcionario/Interino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'P19'!$E$9:$H$9</c:f>
              <c:numCache>
                <c:formatCode>0.0</c:formatCode>
                <c:ptCount val="4"/>
                <c:pt idx="0">
                  <c:v>8.7735004476275744</c:v>
                </c:pt>
                <c:pt idx="1">
                  <c:v>78.155774395702778</c:v>
                </c:pt>
                <c:pt idx="2">
                  <c:v>5.1924798567591761</c:v>
                </c:pt>
                <c:pt idx="3">
                  <c:v>7.8782452999104748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500480"/>
        <c:axId val="171550400"/>
        <c:axId val="0"/>
      </c:bar3DChart>
      <c:catAx>
        <c:axId val="1645004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71550400"/>
        <c:crosses val="autoZero"/>
        <c:auto val="1"/>
        <c:lblAlgn val="ctr"/>
        <c:lblOffset val="100"/>
        <c:noMultiLvlLbl val="0"/>
      </c:catAx>
      <c:valAx>
        <c:axId val="17155040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1645004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2700000" scaled="1"/>
    </a:gradFill>
    <a:scene3d>
      <a:camera prst="orthographicFront"/>
      <a:lightRig rig="threePt" dir="t"/>
    </a:scene3d>
    <a:sp3d>
      <a:bevelT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19050</xdr:rowOff>
    </xdr:from>
    <xdr:to>
      <xdr:col>14</xdr:col>
      <xdr:colOff>0</xdr:colOff>
      <xdr:row>17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4</xdr:row>
      <xdr:rowOff>0</xdr:rowOff>
    </xdr:from>
    <xdr:to>
      <xdr:col>14</xdr:col>
      <xdr:colOff>28575</xdr:colOff>
      <xdr:row>16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3</xdr:row>
      <xdr:rowOff>9525</xdr:rowOff>
    </xdr:from>
    <xdr:to>
      <xdr:col>13</xdr:col>
      <xdr:colOff>219075</xdr:colOff>
      <xdr:row>15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3</xdr:row>
      <xdr:rowOff>171449</xdr:rowOff>
    </xdr:from>
    <xdr:to>
      <xdr:col>14</xdr:col>
      <xdr:colOff>333375</xdr:colOff>
      <xdr:row>24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2</xdr:row>
      <xdr:rowOff>180975</xdr:rowOff>
    </xdr:from>
    <xdr:to>
      <xdr:col>16</xdr:col>
      <xdr:colOff>38100</xdr:colOff>
      <xdr:row>15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329565</xdr:colOff>
      <xdr:row>3</xdr:row>
      <xdr:rowOff>114300</xdr:rowOff>
    </xdr:from>
    <xdr:to>
      <xdr:col>13</xdr:col>
      <xdr:colOff>329565</xdr:colOff>
      <xdr:row>16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3</xdr:row>
      <xdr:rowOff>0</xdr:rowOff>
    </xdr:from>
    <xdr:to>
      <xdr:col>14</xdr:col>
      <xdr:colOff>247650</xdr:colOff>
      <xdr:row>17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3</xdr:row>
      <xdr:rowOff>9525</xdr:rowOff>
    </xdr:from>
    <xdr:to>
      <xdr:col>13</xdr:col>
      <xdr:colOff>266700</xdr:colOff>
      <xdr:row>15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731519</xdr:colOff>
      <xdr:row>2</xdr:row>
      <xdr:rowOff>118109</xdr:rowOff>
    </xdr:from>
    <xdr:to>
      <xdr:col>16</xdr:col>
      <xdr:colOff>569594</xdr:colOff>
      <xdr:row>10</xdr:row>
      <xdr:rowOff>384809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3</xdr:row>
      <xdr:rowOff>0</xdr:rowOff>
    </xdr:from>
    <xdr:to>
      <xdr:col>15</xdr:col>
      <xdr:colOff>304800</xdr:colOff>
      <xdr:row>15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3</xdr:row>
      <xdr:rowOff>0</xdr:rowOff>
    </xdr:from>
    <xdr:to>
      <xdr:col>14</xdr:col>
      <xdr:colOff>9525</xdr:colOff>
      <xdr:row>15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2</xdr:row>
      <xdr:rowOff>190500</xdr:rowOff>
    </xdr:from>
    <xdr:to>
      <xdr:col>13</xdr:col>
      <xdr:colOff>752475</xdr:colOff>
      <xdr:row>16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3</xdr:row>
      <xdr:rowOff>0</xdr:rowOff>
    </xdr:from>
    <xdr:to>
      <xdr:col>13</xdr:col>
      <xdr:colOff>219075</xdr:colOff>
      <xdr:row>15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742950</xdr:colOff>
      <xdr:row>3</xdr:row>
      <xdr:rowOff>9524</xdr:rowOff>
    </xdr:from>
    <xdr:to>
      <xdr:col>14</xdr:col>
      <xdr:colOff>742950</xdr:colOff>
      <xdr:row>20</xdr:row>
      <xdr:rowOff>190500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257175</xdr:colOff>
      <xdr:row>3</xdr:row>
      <xdr:rowOff>9525</xdr:rowOff>
    </xdr:from>
    <xdr:to>
      <xdr:col>16</xdr:col>
      <xdr:colOff>238125</xdr:colOff>
      <xdr:row>16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3</xdr:row>
      <xdr:rowOff>9525</xdr:rowOff>
    </xdr:from>
    <xdr:to>
      <xdr:col>16</xdr:col>
      <xdr:colOff>285750</xdr:colOff>
      <xdr:row>16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3</xdr:row>
      <xdr:rowOff>0</xdr:rowOff>
    </xdr:from>
    <xdr:to>
      <xdr:col>13</xdr:col>
      <xdr:colOff>323850</xdr:colOff>
      <xdr:row>16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3</xdr:row>
      <xdr:rowOff>9525</xdr:rowOff>
    </xdr:from>
    <xdr:to>
      <xdr:col>16</xdr:col>
      <xdr:colOff>200025</xdr:colOff>
      <xdr:row>15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3</xdr:row>
      <xdr:rowOff>9525</xdr:rowOff>
    </xdr:from>
    <xdr:to>
      <xdr:col>13</xdr:col>
      <xdr:colOff>352425</xdr:colOff>
      <xdr:row>16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3</xdr:row>
      <xdr:rowOff>0</xdr:rowOff>
    </xdr:from>
    <xdr:to>
      <xdr:col>15</xdr:col>
      <xdr:colOff>323850</xdr:colOff>
      <xdr:row>15</xdr:row>
      <xdr:rowOff>180975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3</xdr:row>
      <xdr:rowOff>9525</xdr:rowOff>
    </xdr:from>
    <xdr:to>
      <xdr:col>13</xdr:col>
      <xdr:colOff>371475</xdr:colOff>
      <xdr:row>16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466724</xdr:colOff>
      <xdr:row>3</xdr:row>
      <xdr:rowOff>9524</xdr:rowOff>
    </xdr:from>
    <xdr:to>
      <xdr:col>14</xdr:col>
      <xdr:colOff>600075</xdr:colOff>
      <xdr:row>11</xdr:row>
      <xdr:rowOff>209549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2</xdr:row>
      <xdr:rowOff>180975</xdr:rowOff>
    </xdr:from>
    <xdr:to>
      <xdr:col>15</xdr:col>
      <xdr:colOff>752473</xdr:colOff>
      <xdr:row>16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0"/>
  <sheetViews>
    <sheetView tabSelected="1" workbookViewId="0"/>
  </sheetViews>
  <sheetFormatPr baseColWidth="10" defaultColWidth="11.44140625" defaultRowHeight="14.4" x14ac:dyDescent="0.3"/>
  <cols>
    <col min="1" max="1" width="2.77734375" style="5" customWidth="1"/>
    <col min="2" max="2" width="17.88671875" style="5" customWidth="1"/>
    <col min="3" max="3" width="88.5546875" style="5" customWidth="1"/>
    <col min="4" max="16384" width="11.44140625" style="5"/>
  </cols>
  <sheetData>
    <row r="1" spans="2:3" ht="15" thickBot="1" x14ac:dyDescent="0.35"/>
    <row r="2" spans="2:3" ht="16.2" thickBot="1" x14ac:dyDescent="0.35">
      <c r="B2" s="4" t="s">
        <v>57</v>
      </c>
      <c r="C2" s="4" t="s">
        <v>58</v>
      </c>
    </row>
    <row r="3" spans="2:3" ht="16.2" thickBot="1" x14ac:dyDescent="0.35">
      <c r="B3" s="6" t="s">
        <v>64</v>
      </c>
      <c r="C3" s="7" t="s">
        <v>67</v>
      </c>
    </row>
    <row r="4" spans="2:3" ht="16.2" thickBot="1" x14ac:dyDescent="0.35">
      <c r="B4" s="6" t="s">
        <v>65</v>
      </c>
      <c r="C4" s="7" t="s">
        <v>106</v>
      </c>
    </row>
    <row r="5" spans="2:3" ht="16.2" thickBot="1" x14ac:dyDescent="0.35">
      <c r="B5" s="6" t="s">
        <v>113</v>
      </c>
      <c r="C5" s="7" t="s">
        <v>114</v>
      </c>
    </row>
    <row r="6" spans="2:3" ht="28.2" thickBot="1" x14ac:dyDescent="0.35">
      <c r="B6" s="6" t="s">
        <v>115</v>
      </c>
      <c r="C6" s="7" t="s">
        <v>107</v>
      </c>
    </row>
    <row r="7" spans="2:3" ht="16.2" thickBot="1" x14ac:dyDescent="0.35">
      <c r="B7" s="6" t="s">
        <v>4</v>
      </c>
      <c r="C7" s="7" t="s">
        <v>68</v>
      </c>
    </row>
    <row r="8" spans="2:3" ht="16.2" thickBot="1" x14ac:dyDescent="0.35">
      <c r="B8" s="6" t="s">
        <v>116</v>
      </c>
      <c r="C8" s="7" t="s">
        <v>108</v>
      </c>
    </row>
    <row r="9" spans="2:3" ht="16.2" thickBot="1" x14ac:dyDescent="0.35">
      <c r="B9" s="6" t="s">
        <v>5</v>
      </c>
      <c r="C9" s="7" t="s">
        <v>69</v>
      </c>
    </row>
    <row r="10" spans="2:3" ht="16.2" thickBot="1" x14ac:dyDescent="0.35">
      <c r="B10" s="6" t="s">
        <v>41</v>
      </c>
      <c r="C10" s="8" t="s">
        <v>137</v>
      </c>
    </row>
    <row r="11" spans="2:3" ht="16.2" thickBot="1" x14ac:dyDescent="0.35">
      <c r="B11" s="6" t="s">
        <v>10</v>
      </c>
      <c r="C11" s="8" t="s">
        <v>117</v>
      </c>
    </row>
    <row r="12" spans="2:3" ht="16.2" thickBot="1" x14ac:dyDescent="0.35">
      <c r="B12" s="6" t="s">
        <v>118</v>
      </c>
      <c r="C12" s="7" t="s">
        <v>119</v>
      </c>
    </row>
    <row r="13" spans="2:3" ht="16.2" thickBot="1" x14ac:dyDescent="0.35">
      <c r="B13" s="6" t="s">
        <v>11</v>
      </c>
      <c r="C13" s="7" t="s">
        <v>120</v>
      </c>
    </row>
    <row r="14" spans="2:3" ht="16.2" thickBot="1" x14ac:dyDescent="0.35">
      <c r="B14" s="6" t="s">
        <v>121</v>
      </c>
      <c r="C14" s="7" t="s">
        <v>122</v>
      </c>
    </row>
    <row r="15" spans="2:3" ht="16.2" thickBot="1" x14ac:dyDescent="0.35">
      <c r="B15" s="6" t="s">
        <v>123</v>
      </c>
      <c r="C15" s="7" t="s">
        <v>124</v>
      </c>
    </row>
    <row r="16" spans="2:3" ht="16.2" thickBot="1" x14ac:dyDescent="0.35">
      <c r="B16" s="6" t="s">
        <v>125</v>
      </c>
      <c r="C16" s="7" t="s">
        <v>126</v>
      </c>
    </row>
    <row r="17" spans="2:3" ht="16.2" thickBot="1" x14ac:dyDescent="0.35">
      <c r="B17" s="6" t="s">
        <v>66</v>
      </c>
      <c r="C17" s="7" t="s">
        <v>127</v>
      </c>
    </row>
    <row r="18" spans="2:3" ht="16.2" thickBot="1" x14ac:dyDescent="0.35">
      <c r="B18" s="6" t="s">
        <v>70</v>
      </c>
      <c r="C18" s="7" t="s">
        <v>75</v>
      </c>
    </row>
    <row r="19" spans="2:3" ht="16.2" thickBot="1" x14ac:dyDescent="0.35">
      <c r="B19" s="6" t="s">
        <v>128</v>
      </c>
      <c r="C19" s="7" t="s">
        <v>129</v>
      </c>
    </row>
    <row r="20" spans="2:3" ht="16.2" thickBot="1" x14ac:dyDescent="0.35">
      <c r="B20" s="6" t="s">
        <v>96</v>
      </c>
      <c r="C20" s="7" t="s">
        <v>130</v>
      </c>
    </row>
    <row r="21" spans="2:3" ht="16.2" thickBot="1" x14ac:dyDescent="0.35">
      <c r="B21" s="6" t="s">
        <v>100</v>
      </c>
      <c r="C21" s="7" t="s">
        <v>131</v>
      </c>
    </row>
    <row r="22" spans="2:3" ht="16.2" thickBot="1" x14ac:dyDescent="0.35">
      <c r="B22" s="6" t="s">
        <v>101</v>
      </c>
      <c r="C22" s="7" t="s">
        <v>132</v>
      </c>
    </row>
    <row r="23" spans="2:3" ht="16.2" thickBot="1" x14ac:dyDescent="0.35">
      <c r="B23" s="6" t="s">
        <v>71</v>
      </c>
      <c r="C23" s="7" t="s">
        <v>139</v>
      </c>
    </row>
    <row r="24" spans="2:3" ht="16.2" thickBot="1" x14ac:dyDescent="0.35">
      <c r="B24" s="6" t="s">
        <v>72</v>
      </c>
      <c r="C24" s="7" t="s">
        <v>133</v>
      </c>
    </row>
    <row r="25" spans="2:3" ht="16.2" thickBot="1" x14ac:dyDescent="0.35">
      <c r="B25" s="6" t="s">
        <v>102</v>
      </c>
      <c r="C25" s="7" t="s">
        <v>134</v>
      </c>
    </row>
    <row r="26" spans="2:3" ht="16.2" thickBot="1" x14ac:dyDescent="0.35">
      <c r="B26" s="6" t="s">
        <v>103</v>
      </c>
      <c r="C26" s="7" t="s">
        <v>135</v>
      </c>
    </row>
    <row r="27" spans="2:3" ht="16.2" thickBot="1" x14ac:dyDescent="0.35">
      <c r="B27" s="6" t="s">
        <v>73</v>
      </c>
      <c r="C27" s="7" t="s">
        <v>136</v>
      </c>
    </row>
    <row r="28" spans="2:3" ht="16.2" thickBot="1" x14ac:dyDescent="0.35">
      <c r="B28" s="6" t="s">
        <v>74</v>
      </c>
      <c r="C28" s="7" t="s">
        <v>76</v>
      </c>
    </row>
    <row r="29" spans="2:3" ht="16.2" thickBot="1" x14ac:dyDescent="0.35">
      <c r="B29" s="6" t="s">
        <v>140</v>
      </c>
      <c r="C29" s="7" t="s">
        <v>142</v>
      </c>
    </row>
    <row r="30" spans="2:3" ht="16.2" thickBot="1" x14ac:dyDescent="0.35">
      <c r="B30" s="6" t="s">
        <v>141</v>
      </c>
      <c r="C30" s="7" t="s">
        <v>143</v>
      </c>
    </row>
  </sheetData>
  <hyperlinks>
    <hyperlink ref="B3" location="'P2'!A1" display="'P2'!A1"/>
    <hyperlink ref="B4" location="'P4'!A1" display="'P4'!A1"/>
    <hyperlink ref="B7" location="'P12'!A1" display="'P12'!A1"/>
    <hyperlink ref="B9" location="'P14'!A1" display="'P14'!A1"/>
    <hyperlink ref="B10" location="'P15'!A1" display="'P15'!A1"/>
    <hyperlink ref="B11" location="'P17'!A1" display="'P17'!A1"/>
    <hyperlink ref="B13" location="'P19'!A1" display="'P19'!A1"/>
    <hyperlink ref="B17" location="'P23'!A1" display="'P23'!A1"/>
    <hyperlink ref="B18" location="'P25'!A1" display="'P25'!A1"/>
    <hyperlink ref="B23" location="'P29'!A1" display="'P29'!A1"/>
    <hyperlink ref="B24" location="'P30'!A1" display="'P30'!A1"/>
    <hyperlink ref="B27" location="'P33'!A1" display="'P33'!A1"/>
    <hyperlink ref="B28" location="P35.2!A1" display="P35.2!A1"/>
    <hyperlink ref="B5" location="'P5'!A1" display="P5"/>
    <hyperlink ref="B6" location="'P7'!A1" display="P7"/>
    <hyperlink ref="B8" location="'P13'!A1" display="P13"/>
    <hyperlink ref="B12" location="'P18'!A1" display="P18"/>
    <hyperlink ref="B14" location="'P20'!A1" display="P20"/>
    <hyperlink ref="B15" location="'P21'!A1" display="P21"/>
    <hyperlink ref="B16" location="'P22'!A1" display="P22"/>
    <hyperlink ref="B19" location="P25.1.1!A1" display="P25.1.1."/>
    <hyperlink ref="B20" location="'P26'!A1" display="P26"/>
    <hyperlink ref="B21" location="'P27'!A1" display="P27"/>
    <hyperlink ref="B22" location="'P28'!A1" display="P28"/>
    <hyperlink ref="B25" location="'P31'!A1" display="P31"/>
    <hyperlink ref="B26" location="'P32'!A1" display="P32"/>
    <hyperlink ref="B29" location="P35.3!A1" display="P35.3"/>
    <hyperlink ref="B30" location="P35.5!A1" display="P35.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9" ht="18" x14ac:dyDescent="0.3">
      <c r="B2" s="44" t="s">
        <v>59</v>
      </c>
    </row>
    <row r="3" spans="2:9" ht="15" thickBot="1" x14ac:dyDescent="0.35"/>
    <row r="4" spans="2:9" ht="19.8" customHeight="1" thickBot="1" x14ac:dyDescent="0.35">
      <c r="B4" s="64" t="s">
        <v>137</v>
      </c>
      <c r="C4" s="78"/>
      <c r="D4" s="78"/>
      <c r="E4" s="78"/>
      <c r="F4" s="78"/>
      <c r="G4" s="78"/>
      <c r="H4" s="82"/>
      <c r="I4" s="83"/>
    </row>
    <row r="5" spans="2:9" ht="28.2" thickBot="1" x14ac:dyDescent="0.35">
      <c r="B5" s="71" t="s">
        <v>0</v>
      </c>
      <c r="C5" s="37"/>
      <c r="D5" s="37"/>
      <c r="E5" s="21" t="s">
        <v>6</v>
      </c>
      <c r="F5" s="21" t="s">
        <v>7</v>
      </c>
      <c r="G5" s="21" t="s">
        <v>8</v>
      </c>
      <c r="H5" s="21" t="s">
        <v>9</v>
      </c>
      <c r="I5" s="21" t="s">
        <v>3</v>
      </c>
    </row>
    <row r="6" spans="2:9" ht="15" thickBot="1" x14ac:dyDescent="0.35">
      <c r="B6" s="72"/>
      <c r="C6" s="71" t="s">
        <v>1</v>
      </c>
      <c r="D6" s="22" t="s">
        <v>35</v>
      </c>
      <c r="E6" s="53">
        <v>393</v>
      </c>
      <c r="F6" s="53">
        <v>178</v>
      </c>
      <c r="G6" s="53">
        <v>144</v>
      </c>
      <c r="H6" s="53">
        <v>89</v>
      </c>
      <c r="I6" s="53">
        <f>SUM(E6:H6)</f>
        <v>804</v>
      </c>
    </row>
    <row r="7" spans="2:9" ht="15" thickBot="1" x14ac:dyDescent="0.35">
      <c r="B7" s="72"/>
      <c r="C7" s="73"/>
      <c r="D7" s="41" t="s">
        <v>36</v>
      </c>
      <c r="E7" s="42">
        <v>48.880597014925371</v>
      </c>
      <c r="F7" s="42">
        <v>22.139303482587064</v>
      </c>
      <c r="G7" s="42">
        <v>17.910447761194028</v>
      </c>
      <c r="H7" s="42">
        <v>11.069651741293532</v>
      </c>
      <c r="I7" s="43">
        <f t="shared" ref="I7:I11" si="0">SUM(E7:H7)</f>
        <v>99.999999999999986</v>
      </c>
    </row>
    <row r="8" spans="2:9" ht="15" thickBot="1" x14ac:dyDescent="0.35">
      <c r="B8" s="72"/>
      <c r="C8" s="71" t="s">
        <v>2</v>
      </c>
      <c r="D8" s="22" t="s">
        <v>35</v>
      </c>
      <c r="E8" s="53">
        <v>510</v>
      </c>
      <c r="F8" s="53">
        <v>245</v>
      </c>
      <c r="G8" s="53">
        <v>254</v>
      </c>
      <c r="H8" s="53">
        <v>157</v>
      </c>
      <c r="I8" s="53">
        <f t="shared" si="0"/>
        <v>1166</v>
      </c>
    </row>
    <row r="9" spans="2:9" ht="15" thickBot="1" x14ac:dyDescent="0.35">
      <c r="B9" s="73"/>
      <c r="C9" s="73"/>
      <c r="D9" s="41" t="s">
        <v>36</v>
      </c>
      <c r="E9" s="42">
        <v>43.739279588336196</v>
      </c>
      <c r="F9" s="42">
        <v>21.012006861063465</v>
      </c>
      <c r="G9" s="42">
        <v>21.783876500857634</v>
      </c>
      <c r="H9" s="42">
        <v>13.464837049742711</v>
      </c>
      <c r="I9" s="43">
        <f t="shared" si="0"/>
        <v>100</v>
      </c>
    </row>
    <row r="10" spans="2:9" ht="15" thickBot="1" x14ac:dyDescent="0.35">
      <c r="B10" s="67" t="s">
        <v>3</v>
      </c>
      <c r="C10" s="68"/>
      <c r="D10" s="22" t="s">
        <v>35</v>
      </c>
      <c r="E10" s="53">
        <v>903</v>
      </c>
      <c r="F10" s="53">
        <v>423</v>
      </c>
      <c r="G10" s="53">
        <v>398</v>
      </c>
      <c r="H10" s="53">
        <v>246</v>
      </c>
      <c r="I10" s="53">
        <f t="shared" si="0"/>
        <v>1970</v>
      </c>
    </row>
    <row r="11" spans="2:9" ht="15" thickBot="1" x14ac:dyDescent="0.35">
      <c r="B11" s="69"/>
      <c r="C11" s="70"/>
      <c r="D11" s="41" t="s">
        <v>36</v>
      </c>
      <c r="E11" s="42">
        <v>45.837563451776653</v>
      </c>
      <c r="F11" s="42">
        <v>21.472081218274113</v>
      </c>
      <c r="G11" s="42">
        <v>20.203045685279189</v>
      </c>
      <c r="H11" s="42">
        <v>12.48730964467005</v>
      </c>
      <c r="I11" s="43">
        <f t="shared" si="0"/>
        <v>100.00000000000001</v>
      </c>
    </row>
  </sheetData>
  <mergeCells count="5">
    <mergeCell ref="B4:I4"/>
    <mergeCell ref="B10:C11"/>
    <mergeCell ref="C8:C9"/>
    <mergeCell ref="C6:C7"/>
    <mergeCell ref="B5:B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6.5" customHeight="1" thickBot="1" x14ac:dyDescent="0.35">
      <c r="B4" s="64" t="s">
        <v>146</v>
      </c>
      <c r="C4" s="84"/>
      <c r="D4" s="84"/>
      <c r="E4" s="84"/>
      <c r="F4" s="84"/>
      <c r="G4" s="85"/>
    </row>
    <row r="5" spans="2:7" ht="55.8" thickBot="1" x14ac:dyDescent="0.35">
      <c r="B5" s="71" t="s">
        <v>0</v>
      </c>
      <c r="C5" s="37"/>
      <c r="D5" s="37"/>
      <c r="E5" s="21" t="s">
        <v>33</v>
      </c>
      <c r="F5" s="21" t="s">
        <v>110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69</v>
      </c>
      <c r="F6" s="53">
        <v>736</v>
      </c>
      <c r="G6" s="53">
        <f>SUM(E6:F6)</f>
        <v>805</v>
      </c>
    </row>
    <row r="7" spans="2:7" ht="15" thickBot="1" x14ac:dyDescent="0.35">
      <c r="B7" s="72"/>
      <c r="C7" s="73"/>
      <c r="D7" s="41" t="s">
        <v>36</v>
      </c>
      <c r="E7" s="42">
        <v>8.5714285714285712</v>
      </c>
      <c r="F7" s="42">
        <v>91.428571428571431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49</v>
      </c>
      <c r="F8" s="53">
        <v>1117</v>
      </c>
      <c r="G8" s="53">
        <f t="shared" si="0"/>
        <v>1166</v>
      </c>
    </row>
    <row r="9" spans="2:7" ht="15" thickBot="1" x14ac:dyDescent="0.35">
      <c r="B9" s="73"/>
      <c r="C9" s="73"/>
      <c r="D9" s="41" t="s">
        <v>36</v>
      </c>
      <c r="E9" s="42">
        <v>4.2024013722126927</v>
      </c>
      <c r="F9" s="42">
        <v>95.797598627787309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118</v>
      </c>
      <c r="F10" s="53">
        <v>1853</v>
      </c>
      <c r="G10" s="53">
        <f t="shared" si="0"/>
        <v>1971</v>
      </c>
    </row>
    <row r="11" spans="2:7" ht="15" thickBot="1" x14ac:dyDescent="0.35">
      <c r="B11" s="69"/>
      <c r="C11" s="70"/>
      <c r="D11" s="41" t="s">
        <v>36</v>
      </c>
      <c r="E11" s="42">
        <v>5.986808726534754</v>
      </c>
      <c r="F11" s="42">
        <v>94.013191273465253</v>
      </c>
      <c r="G11" s="43">
        <f t="shared" si="0"/>
        <v>100</v>
      </c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25"/>
      <c r="C4" s="86"/>
      <c r="D4" s="88" t="s">
        <v>46</v>
      </c>
      <c r="E4" s="88"/>
      <c r="F4" s="88" t="s">
        <v>47</v>
      </c>
      <c r="G4" s="88"/>
    </row>
    <row r="5" spans="2:7" ht="15" thickBot="1" x14ac:dyDescent="0.35">
      <c r="B5" s="25"/>
      <c r="C5" s="87"/>
      <c r="D5" s="39" t="s">
        <v>48</v>
      </c>
      <c r="E5" s="39" t="s">
        <v>49</v>
      </c>
      <c r="F5" s="39" t="s">
        <v>48</v>
      </c>
      <c r="G5" s="39" t="s">
        <v>49</v>
      </c>
    </row>
    <row r="6" spans="2:7" ht="31.2" thickBot="1" x14ac:dyDescent="0.35">
      <c r="B6" s="89" t="s">
        <v>145</v>
      </c>
      <c r="C6" s="56" t="s">
        <v>81</v>
      </c>
      <c r="D6" s="26">
        <v>61</v>
      </c>
      <c r="E6" s="3">
        <v>8.2880434782608692</v>
      </c>
      <c r="F6" s="26">
        <v>67</v>
      </c>
      <c r="G6" s="3">
        <v>5.9982094897045659</v>
      </c>
    </row>
    <row r="7" spans="2:7" ht="41.4" thickBot="1" x14ac:dyDescent="0.35">
      <c r="B7" s="90"/>
      <c r="C7" s="56" t="s">
        <v>82</v>
      </c>
      <c r="D7" s="26">
        <v>16</v>
      </c>
      <c r="E7" s="3">
        <v>2.1739130434782608</v>
      </c>
      <c r="F7" s="26">
        <v>31</v>
      </c>
      <c r="G7" s="3">
        <v>2.7752909579230081</v>
      </c>
    </row>
    <row r="8" spans="2:7" ht="31.2" thickBot="1" x14ac:dyDescent="0.35">
      <c r="B8" s="90"/>
      <c r="C8" s="56" t="s">
        <v>83</v>
      </c>
      <c r="D8" s="26">
        <v>239</v>
      </c>
      <c r="E8" s="3">
        <v>32.472826086956523</v>
      </c>
      <c r="F8" s="26">
        <v>287</v>
      </c>
      <c r="G8" s="3">
        <v>25.693822739480751</v>
      </c>
    </row>
    <row r="9" spans="2:7" ht="31.2" thickBot="1" x14ac:dyDescent="0.35">
      <c r="B9" s="90"/>
      <c r="C9" s="56" t="s">
        <v>84</v>
      </c>
      <c r="D9" s="26">
        <v>35</v>
      </c>
      <c r="E9" s="3">
        <v>4.7554347826086953</v>
      </c>
      <c r="F9" s="26">
        <v>51</v>
      </c>
      <c r="G9" s="3">
        <v>4.5658012533572068</v>
      </c>
    </row>
    <row r="10" spans="2:7" ht="31.2" thickBot="1" x14ac:dyDescent="0.35">
      <c r="B10" s="90"/>
      <c r="C10" s="56" t="s">
        <v>85</v>
      </c>
      <c r="D10" s="26">
        <v>77</v>
      </c>
      <c r="E10" s="3">
        <v>10.461956521739131</v>
      </c>
      <c r="F10" s="26">
        <v>94</v>
      </c>
      <c r="G10" s="3">
        <v>8.4153983885407335</v>
      </c>
    </row>
    <row r="11" spans="2:7" ht="41.4" thickBot="1" x14ac:dyDescent="0.35">
      <c r="B11" s="90"/>
      <c r="C11" s="56" t="s">
        <v>86</v>
      </c>
      <c r="D11" s="26">
        <v>112</v>
      </c>
      <c r="E11" s="3">
        <v>15.217391304347826</v>
      </c>
      <c r="F11" s="26">
        <v>191</v>
      </c>
      <c r="G11" s="3">
        <v>17.099373321396598</v>
      </c>
    </row>
    <row r="12" spans="2:7" ht="41.4" thickBot="1" x14ac:dyDescent="0.35">
      <c r="B12" s="90"/>
      <c r="C12" s="56" t="s">
        <v>87</v>
      </c>
      <c r="D12" s="26">
        <v>10</v>
      </c>
      <c r="E12" s="3">
        <v>1.3586956521739131</v>
      </c>
      <c r="F12" s="26">
        <v>13</v>
      </c>
      <c r="G12" s="3">
        <v>1.1638316920322291</v>
      </c>
    </row>
    <row r="13" spans="2:7" ht="21" thickBot="1" x14ac:dyDescent="0.35">
      <c r="B13" s="90"/>
      <c r="C13" s="56" t="s">
        <v>88</v>
      </c>
      <c r="D13" s="26">
        <v>16</v>
      </c>
      <c r="E13" s="3">
        <v>2.1739130434782608</v>
      </c>
      <c r="F13" s="26">
        <v>21</v>
      </c>
      <c r="G13" s="3">
        <v>1.8800358102059087</v>
      </c>
    </row>
    <row r="14" spans="2:7" ht="15" thickBot="1" x14ac:dyDescent="0.35">
      <c r="B14" s="90"/>
      <c r="C14" s="56" t="s">
        <v>89</v>
      </c>
      <c r="D14" s="26">
        <v>71</v>
      </c>
      <c r="E14" s="3">
        <v>9.6467391304347831</v>
      </c>
      <c r="F14" s="26">
        <v>154</v>
      </c>
      <c r="G14" s="3">
        <v>13.786929274843331</v>
      </c>
    </row>
    <row r="15" spans="2:7" ht="15" thickBot="1" x14ac:dyDescent="0.35">
      <c r="B15" s="90"/>
      <c r="C15" s="56" t="s">
        <v>90</v>
      </c>
      <c r="D15" s="26">
        <v>62</v>
      </c>
      <c r="E15" s="3">
        <v>8.4239130434782616</v>
      </c>
      <c r="F15" s="26">
        <v>116</v>
      </c>
      <c r="G15" s="3">
        <v>10.384959713518352</v>
      </c>
    </row>
    <row r="16" spans="2:7" ht="15" thickBot="1" x14ac:dyDescent="0.35">
      <c r="B16" s="91"/>
      <c r="C16" s="56" t="s">
        <v>91</v>
      </c>
      <c r="D16" s="26">
        <v>37</v>
      </c>
      <c r="E16" s="3">
        <v>5.0271739130434785</v>
      </c>
      <c r="F16" s="26">
        <v>92</v>
      </c>
      <c r="G16" s="3">
        <v>8.236347358997314</v>
      </c>
    </row>
  </sheetData>
  <mergeCells count="4">
    <mergeCell ref="C4:C5"/>
    <mergeCell ref="D4:E4"/>
    <mergeCell ref="F4:G4"/>
    <mergeCell ref="B6:B16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workbookViewId="0"/>
  </sheetViews>
  <sheetFormatPr baseColWidth="10" defaultRowHeight="14.4" x14ac:dyDescent="0.3"/>
  <cols>
    <col min="1" max="1" width="2.77734375" style="10" customWidth="1"/>
    <col min="2" max="4" width="11.5546875" style="10"/>
    <col min="5" max="5" width="10.44140625" style="10" customWidth="1"/>
    <col min="6" max="16384" width="11.5546875" style="10"/>
  </cols>
  <sheetData>
    <row r="2" spans="2:9" ht="18" x14ac:dyDescent="0.3">
      <c r="B2" s="44" t="s">
        <v>59</v>
      </c>
    </row>
    <row r="3" spans="2:9" ht="15" thickBot="1" x14ac:dyDescent="0.35"/>
    <row r="4" spans="2:9" ht="15" thickBot="1" x14ac:dyDescent="0.35">
      <c r="B4" s="64" t="s">
        <v>120</v>
      </c>
      <c r="C4" s="78"/>
      <c r="D4" s="78"/>
      <c r="E4" s="78"/>
      <c r="F4" s="78"/>
      <c r="G4" s="78"/>
      <c r="H4" s="80"/>
      <c r="I4" s="81"/>
    </row>
    <row r="5" spans="2:9" ht="28.2" thickBot="1" x14ac:dyDescent="0.35">
      <c r="B5" s="71" t="s">
        <v>0</v>
      </c>
      <c r="C5" s="37"/>
      <c r="D5" s="37"/>
      <c r="E5" s="21" t="s">
        <v>92</v>
      </c>
      <c r="F5" s="38" t="s">
        <v>30</v>
      </c>
      <c r="G5" s="38" t="s">
        <v>31</v>
      </c>
      <c r="H5" s="38" t="s">
        <v>32</v>
      </c>
      <c r="I5" s="38" t="s">
        <v>3</v>
      </c>
    </row>
    <row r="6" spans="2:9" ht="15" thickBot="1" x14ac:dyDescent="0.35">
      <c r="B6" s="72"/>
      <c r="C6" s="71" t="s">
        <v>1</v>
      </c>
      <c r="D6" s="22" t="s">
        <v>35</v>
      </c>
      <c r="E6" s="53">
        <v>39</v>
      </c>
      <c r="F6" s="53">
        <v>586</v>
      </c>
      <c r="G6" s="53">
        <v>71</v>
      </c>
      <c r="H6" s="53">
        <v>38</v>
      </c>
      <c r="I6" s="53">
        <f>SUM(E6:H6)</f>
        <v>734</v>
      </c>
    </row>
    <row r="7" spans="2:9" ht="15" thickBot="1" x14ac:dyDescent="0.35">
      <c r="B7" s="72"/>
      <c r="C7" s="73"/>
      <c r="D7" s="41" t="s">
        <v>36</v>
      </c>
      <c r="E7" s="42">
        <v>5.3133514986376023</v>
      </c>
      <c r="F7" s="42">
        <v>79.836512261580381</v>
      </c>
      <c r="G7" s="42">
        <v>9.6730245231607626</v>
      </c>
      <c r="H7" s="42">
        <v>5.177111716621253</v>
      </c>
      <c r="I7" s="43">
        <f t="shared" ref="I7:I11" si="0">SUM(E7:H7)</f>
        <v>100</v>
      </c>
    </row>
    <row r="8" spans="2:9" ht="15" thickBot="1" x14ac:dyDescent="0.35">
      <c r="B8" s="72"/>
      <c r="C8" s="71" t="s">
        <v>2</v>
      </c>
      <c r="D8" s="22" t="s">
        <v>35</v>
      </c>
      <c r="E8" s="53">
        <v>98</v>
      </c>
      <c r="F8" s="53">
        <v>873</v>
      </c>
      <c r="G8" s="53">
        <v>58</v>
      </c>
      <c r="H8" s="53">
        <v>88</v>
      </c>
      <c r="I8" s="53">
        <f t="shared" si="0"/>
        <v>1117</v>
      </c>
    </row>
    <row r="9" spans="2:9" ht="15" thickBot="1" x14ac:dyDescent="0.35">
      <c r="B9" s="73"/>
      <c r="C9" s="73"/>
      <c r="D9" s="41" t="s">
        <v>36</v>
      </c>
      <c r="E9" s="42">
        <v>8.7735004476275744</v>
      </c>
      <c r="F9" s="42">
        <v>78.155774395702778</v>
      </c>
      <c r="G9" s="42">
        <v>5.1924798567591761</v>
      </c>
      <c r="H9" s="42">
        <v>7.8782452999104748</v>
      </c>
      <c r="I9" s="43">
        <f t="shared" si="0"/>
        <v>100</v>
      </c>
    </row>
    <row r="10" spans="2:9" ht="15" thickBot="1" x14ac:dyDescent="0.35">
      <c r="B10" s="67" t="s">
        <v>3</v>
      </c>
      <c r="C10" s="68"/>
      <c r="D10" s="22" t="s">
        <v>35</v>
      </c>
      <c r="E10" s="53">
        <v>137</v>
      </c>
      <c r="F10" s="53">
        <v>1459</v>
      </c>
      <c r="G10" s="53">
        <v>129</v>
      </c>
      <c r="H10" s="53">
        <v>126</v>
      </c>
      <c r="I10" s="53">
        <f t="shared" si="0"/>
        <v>1851</v>
      </c>
    </row>
    <row r="11" spans="2:9" ht="15" thickBot="1" x14ac:dyDescent="0.35">
      <c r="B11" s="69"/>
      <c r="C11" s="70"/>
      <c r="D11" s="41" t="s">
        <v>36</v>
      </c>
      <c r="E11" s="42">
        <v>7.4014046461372232</v>
      </c>
      <c r="F11" s="42">
        <v>78.822258238789843</v>
      </c>
      <c r="G11" s="42">
        <v>6.9692058346839545</v>
      </c>
      <c r="H11" s="42">
        <v>6.8071312803889787</v>
      </c>
      <c r="I11" s="43">
        <f t="shared" si="0"/>
        <v>100</v>
      </c>
    </row>
  </sheetData>
  <mergeCells count="5">
    <mergeCell ref="B5:B9"/>
    <mergeCell ref="C6:C7"/>
    <mergeCell ref="C8:C9"/>
    <mergeCell ref="B10:C11"/>
    <mergeCell ref="B4:I4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64" t="s">
        <v>122</v>
      </c>
      <c r="C4" s="78"/>
      <c r="D4" s="78"/>
      <c r="E4" s="78"/>
      <c r="F4" s="78"/>
      <c r="G4" s="79"/>
    </row>
    <row r="5" spans="2:7" ht="15" thickBot="1" x14ac:dyDescent="0.35">
      <c r="B5" s="71" t="s">
        <v>0</v>
      </c>
      <c r="C5" s="37"/>
      <c r="D5" s="37"/>
      <c r="E5" s="38" t="s">
        <v>12</v>
      </c>
      <c r="F5" s="38" t="s">
        <v>13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140</v>
      </c>
      <c r="F6" s="53">
        <v>596</v>
      </c>
      <c r="G6" s="53">
        <f>SUM(E6:F6)</f>
        <v>736</v>
      </c>
    </row>
    <row r="7" spans="2:7" ht="15" thickBot="1" x14ac:dyDescent="0.35">
      <c r="B7" s="72"/>
      <c r="C7" s="73"/>
      <c r="D7" s="41" t="s">
        <v>36</v>
      </c>
      <c r="E7" s="42">
        <v>19.021739130434781</v>
      </c>
      <c r="F7" s="42">
        <v>80.978260869565219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159</v>
      </c>
      <c r="F8" s="53">
        <v>958</v>
      </c>
      <c r="G8" s="53">
        <f t="shared" si="0"/>
        <v>1117</v>
      </c>
    </row>
    <row r="9" spans="2:7" ht="15" thickBot="1" x14ac:dyDescent="0.35">
      <c r="B9" s="73"/>
      <c r="C9" s="73"/>
      <c r="D9" s="41" t="s">
        <v>36</v>
      </c>
      <c r="E9" s="42">
        <v>14.23455684870188</v>
      </c>
      <c r="F9" s="42">
        <v>85.765443151298115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299</v>
      </c>
      <c r="F10" s="53">
        <v>1554</v>
      </c>
      <c r="G10" s="53">
        <f t="shared" si="0"/>
        <v>1853</v>
      </c>
    </row>
    <row r="11" spans="2:7" ht="15" thickBot="1" x14ac:dyDescent="0.35">
      <c r="B11" s="69"/>
      <c r="C11" s="70"/>
      <c r="D11" s="41" t="s">
        <v>36</v>
      </c>
      <c r="E11" s="42">
        <v>16.135995682676739</v>
      </c>
      <c r="F11" s="42">
        <v>83.864004317323264</v>
      </c>
      <c r="G11" s="43">
        <f t="shared" si="0"/>
        <v>100</v>
      </c>
    </row>
    <row r="15" spans="2:7" x14ac:dyDescent="0.3">
      <c r="C15" s="27"/>
    </row>
    <row r="16" spans="2:7" x14ac:dyDescent="0.3">
      <c r="C16" s="27"/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64" t="s">
        <v>124</v>
      </c>
      <c r="C4" s="78"/>
      <c r="D4" s="78"/>
      <c r="E4" s="78"/>
      <c r="F4" s="78"/>
      <c r="G4" s="79"/>
    </row>
    <row r="5" spans="2:7" ht="42" thickBot="1" x14ac:dyDescent="0.35">
      <c r="B5" s="71" t="s">
        <v>0</v>
      </c>
      <c r="C5" s="37"/>
      <c r="D5" s="37"/>
      <c r="E5" s="38" t="s">
        <v>33</v>
      </c>
      <c r="F5" s="21" t="s">
        <v>109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202</v>
      </c>
      <c r="F6" s="53">
        <v>532</v>
      </c>
      <c r="G6" s="53">
        <f>SUM(E6:F6)</f>
        <v>734</v>
      </c>
    </row>
    <row r="7" spans="2:7" ht="15" thickBot="1" x14ac:dyDescent="0.35">
      <c r="B7" s="72"/>
      <c r="C7" s="73"/>
      <c r="D7" s="41" t="s">
        <v>36</v>
      </c>
      <c r="E7" s="42">
        <v>27.520435967302451</v>
      </c>
      <c r="F7" s="42">
        <v>72.479564032697553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427</v>
      </c>
      <c r="F8" s="53">
        <v>689</v>
      </c>
      <c r="G8" s="53">
        <f t="shared" si="0"/>
        <v>1116</v>
      </c>
    </row>
    <row r="9" spans="2:7" ht="15" thickBot="1" x14ac:dyDescent="0.35">
      <c r="B9" s="73"/>
      <c r="C9" s="73"/>
      <c r="D9" s="41" t="s">
        <v>36</v>
      </c>
      <c r="E9" s="42">
        <v>38.261648745519715</v>
      </c>
      <c r="F9" s="42">
        <v>61.738351254480285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629</v>
      </c>
      <c r="F10" s="53">
        <v>1221</v>
      </c>
      <c r="G10" s="53">
        <f t="shared" si="0"/>
        <v>1850</v>
      </c>
    </row>
    <row r="11" spans="2:7" ht="15" thickBot="1" x14ac:dyDescent="0.35">
      <c r="B11" s="69"/>
      <c r="C11" s="70"/>
      <c r="D11" s="41" t="s">
        <v>36</v>
      </c>
      <c r="E11" s="42">
        <v>34</v>
      </c>
      <c r="F11" s="42">
        <v>66</v>
      </c>
      <c r="G11" s="43">
        <f t="shared" si="0"/>
        <v>100</v>
      </c>
    </row>
  </sheetData>
  <mergeCells count="5">
    <mergeCell ref="B4:G4"/>
    <mergeCell ref="B5:B9"/>
    <mergeCell ref="C6:C7"/>
    <mergeCell ref="C8:C9"/>
    <mergeCell ref="B10:C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workbookViewId="0"/>
  </sheetViews>
  <sheetFormatPr baseColWidth="10" defaultRowHeight="14.4" x14ac:dyDescent="0.3"/>
  <cols>
    <col min="1" max="1" width="2.77734375" style="10" customWidth="1"/>
    <col min="2" max="2" width="20.88671875" style="10" customWidth="1"/>
    <col min="3" max="3" width="19.5546875" style="10" customWidth="1"/>
    <col min="4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22.5" customHeight="1" thickBot="1" x14ac:dyDescent="0.35">
      <c r="B4" s="25"/>
      <c r="C4" s="86"/>
      <c r="D4" s="88" t="s">
        <v>46</v>
      </c>
      <c r="E4" s="88"/>
      <c r="F4" s="88" t="s">
        <v>47</v>
      </c>
      <c r="G4" s="88"/>
    </row>
    <row r="5" spans="2:7" ht="15" thickBot="1" x14ac:dyDescent="0.35">
      <c r="B5" s="25"/>
      <c r="C5" s="87"/>
      <c r="D5" s="39" t="s">
        <v>48</v>
      </c>
      <c r="E5" s="39" t="s">
        <v>49</v>
      </c>
      <c r="F5" s="39" t="s">
        <v>48</v>
      </c>
      <c r="G5" s="39" t="s">
        <v>49</v>
      </c>
    </row>
    <row r="6" spans="2:7" ht="15" thickBot="1" x14ac:dyDescent="0.35">
      <c r="B6" s="89" t="s">
        <v>138</v>
      </c>
      <c r="C6" s="56" t="s">
        <v>14</v>
      </c>
      <c r="D6" s="26">
        <v>18</v>
      </c>
      <c r="E6" s="3">
        <v>2.2360248447204967</v>
      </c>
      <c r="F6" s="26">
        <v>28</v>
      </c>
      <c r="G6" s="3">
        <v>2.407566638005159</v>
      </c>
    </row>
    <row r="7" spans="2:7" ht="15" thickBot="1" x14ac:dyDescent="0.35">
      <c r="B7" s="90"/>
      <c r="C7" s="56" t="s">
        <v>15</v>
      </c>
      <c r="D7" s="26">
        <v>34</v>
      </c>
      <c r="E7" s="3">
        <v>4.2236024844720497</v>
      </c>
      <c r="F7" s="26">
        <v>33</v>
      </c>
      <c r="G7" s="3">
        <v>2.837489251934652</v>
      </c>
    </row>
    <row r="8" spans="2:7" ht="15" thickBot="1" x14ac:dyDescent="0.35">
      <c r="B8" s="90"/>
      <c r="C8" s="56" t="s">
        <v>16</v>
      </c>
      <c r="D8" s="26">
        <v>43</v>
      </c>
      <c r="E8" s="3">
        <v>5.341614906832298</v>
      </c>
      <c r="F8" s="26">
        <v>33</v>
      </c>
      <c r="G8" s="3">
        <v>2.837489251934652</v>
      </c>
    </row>
    <row r="9" spans="2:7" ht="15" thickBot="1" x14ac:dyDescent="0.35">
      <c r="B9" s="90"/>
      <c r="C9" s="56" t="s">
        <v>17</v>
      </c>
      <c r="D9" s="26">
        <v>29</v>
      </c>
      <c r="E9" s="3">
        <v>3.6024844720496896</v>
      </c>
      <c r="F9" s="26">
        <v>39</v>
      </c>
      <c r="G9" s="3">
        <v>3.3533963886500429</v>
      </c>
    </row>
    <row r="10" spans="2:7" ht="15" thickBot="1" x14ac:dyDescent="0.35">
      <c r="B10" s="90"/>
      <c r="C10" s="56" t="s">
        <v>18</v>
      </c>
      <c r="D10" s="26">
        <v>59</v>
      </c>
      <c r="E10" s="3">
        <v>7.329192546583851</v>
      </c>
      <c r="F10" s="26">
        <v>15</v>
      </c>
      <c r="G10" s="3">
        <v>1.2897678417884781</v>
      </c>
    </row>
    <row r="11" spans="2:7" ht="15" thickBot="1" x14ac:dyDescent="0.35">
      <c r="B11" s="90"/>
      <c r="C11" s="56" t="s">
        <v>19</v>
      </c>
      <c r="D11" s="26">
        <v>32</v>
      </c>
      <c r="E11" s="3">
        <v>3.9751552795031055</v>
      </c>
      <c r="F11" s="26">
        <v>77</v>
      </c>
      <c r="G11" s="3">
        <v>6.6208082545141878</v>
      </c>
    </row>
    <row r="12" spans="2:7" ht="21" thickBot="1" x14ac:dyDescent="0.35">
      <c r="B12" s="90"/>
      <c r="C12" s="56" t="s">
        <v>20</v>
      </c>
      <c r="D12" s="26">
        <v>87</v>
      </c>
      <c r="E12" s="3">
        <v>10.807453416149068</v>
      </c>
      <c r="F12" s="26">
        <v>211</v>
      </c>
      <c r="G12" s="3">
        <v>18.142734307824593</v>
      </c>
    </row>
    <row r="13" spans="2:7" ht="15" thickBot="1" x14ac:dyDescent="0.35">
      <c r="B13" s="90"/>
      <c r="C13" s="56" t="s">
        <v>21</v>
      </c>
      <c r="D13" s="26">
        <v>89</v>
      </c>
      <c r="E13" s="3">
        <v>11.055900621118013</v>
      </c>
      <c r="F13" s="26">
        <v>238</v>
      </c>
      <c r="G13" s="3">
        <v>20.464316423043851</v>
      </c>
    </row>
    <row r="14" spans="2:7" ht="15" thickBot="1" x14ac:dyDescent="0.35">
      <c r="B14" s="90"/>
      <c r="C14" s="56" t="s">
        <v>22</v>
      </c>
      <c r="D14" s="26">
        <v>28</v>
      </c>
      <c r="E14" s="3">
        <v>3.4782608695652173</v>
      </c>
      <c r="F14" s="26">
        <v>25</v>
      </c>
      <c r="G14" s="3">
        <v>2.1496130696474633</v>
      </c>
    </row>
    <row r="15" spans="2:7" ht="15" thickBot="1" x14ac:dyDescent="0.35">
      <c r="B15" s="90"/>
      <c r="C15" s="56" t="s">
        <v>23</v>
      </c>
      <c r="D15" s="26">
        <v>33</v>
      </c>
      <c r="E15" s="3">
        <v>4.0993788819875778</v>
      </c>
      <c r="F15" s="26">
        <v>26</v>
      </c>
      <c r="G15" s="3">
        <v>2.2355975924333622</v>
      </c>
    </row>
    <row r="16" spans="2:7" ht="21" thickBot="1" x14ac:dyDescent="0.35">
      <c r="B16" s="90"/>
      <c r="C16" s="56" t="s">
        <v>42</v>
      </c>
      <c r="D16" s="26">
        <v>25</v>
      </c>
      <c r="E16" s="3">
        <v>3.1055900621118013</v>
      </c>
      <c r="F16" s="26">
        <v>8</v>
      </c>
      <c r="G16" s="3">
        <v>0.68787618228718828</v>
      </c>
    </row>
    <row r="17" spans="2:8" ht="15" thickBot="1" x14ac:dyDescent="0.35">
      <c r="B17" s="90"/>
      <c r="C17" s="56" t="s">
        <v>24</v>
      </c>
      <c r="D17" s="26">
        <v>48</v>
      </c>
      <c r="E17" s="3">
        <v>5.9627329192546581</v>
      </c>
      <c r="F17" s="26">
        <v>73</v>
      </c>
      <c r="G17" s="3">
        <v>6.2768701633705932</v>
      </c>
    </row>
    <row r="18" spans="2:8" ht="21" thickBot="1" x14ac:dyDescent="0.35">
      <c r="B18" s="90"/>
      <c r="C18" s="56" t="s">
        <v>25</v>
      </c>
      <c r="D18" s="26">
        <v>0</v>
      </c>
      <c r="E18" s="3">
        <v>0</v>
      </c>
      <c r="F18" s="26">
        <v>5</v>
      </c>
      <c r="G18" s="3">
        <v>0.42992261392949271</v>
      </c>
    </row>
    <row r="19" spans="2:8" ht="21" thickBot="1" x14ac:dyDescent="0.35">
      <c r="B19" s="90"/>
      <c r="C19" s="56" t="s">
        <v>26</v>
      </c>
      <c r="D19" s="26">
        <v>8</v>
      </c>
      <c r="E19" s="3">
        <v>0.99378881987577639</v>
      </c>
      <c r="F19" s="26">
        <v>6</v>
      </c>
      <c r="G19" s="3">
        <v>0.51590713671539123</v>
      </c>
    </row>
    <row r="20" spans="2:8" ht="21" thickBot="1" x14ac:dyDescent="0.35">
      <c r="B20" s="90"/>
      <c r="C20" s="56" t="s">
        <v>50</v>
      </c>
      <c r="D20" s="26">
        <v>32</v>
      </c>
      <c r="E20" s="3">
        <v>3.9751552795031055</v>
      </c>
      <c r="F20" s="26">
        <v>12</v>
      </c>
      <c r="G20" s="3">
        <v>1.0318142734307825</v>
      </c>
    </row>
    <row r="21" spans="2:8" ht="15" thickBot="1" x14ac:dyDescent="0.35">
      <c r="B21" s="90"/>
      <c r="C21" s="56" t="s">
        <v>51</v>
      </c>
      <c r="D21" s="26">
        <v>37</v>
      </c>
      <c r="E21" s="3">
        <v>4.5962732919254661</v>
      </c>
      <c r="F21" s="26">
        <v>83</v>
      </c>
      <c r="G21" s="3">
        <v>7.1367153912295791</v>
      </c>
    </row>
    <row r="22" spans="2:8" ht="15" thickBot="1" x14ac:dyDescent="0.35">
      <c r="B22" s="91"/>
      <c r="C22" s="56" t="s">
        <v>27</v>
      </c>
      <c r="D22" s="26">
        <v>203</v>
      </c>
      <c r="E22" s="3">
        <v>25.217391304347824</v>
      </c>
      <c r="F22" s="26">
        <v>251</v>
      </c>
      <c r="G22" s="3">
        <v>21.582115219260533</v>
      </c>
    </row>
    <row r="26" spans="2:8" x14ac:dyDescent="0.3">
      <c r="H26" s="27"/>
    </row>
    <row r="27" spans="2:8" x14ac:dyDescent="0.3">
      <c r="H27" s="27"/>
    </row>
    <row r="28" spans="2:8" x14ac:dyDescent="0.3">
      <c r="H28" s="27"/>
    </row>
    <row r="29" spans="2:8" x14ac:dyDescent="0.3">
      <c r="H29" s="27"/>
    </row>
    <row r="30" spans="2:8" x14ac:dyDescent="0.3">
      <c r="H30" s="27"/>
    </row>
    <row r="31" spans="2:8" x14ac:dyDescent="0.3">
      <c r="H31" s="27"/>
    </row>
    <row r="32" spans="2:8" x14ac:dyDescent="0.3">
      <c r="H32" s="27"/>
    </row>
    <row r="33" spans="5:8" x14ac:dyDescent="0.3">
      <c r="H33" s="27"/>
    </row>
    <row r="34" spans="5:8" x14ac:dyDescent="0.3">
      <c r="H34" s="27"/>
    </row>
    <row r="35" spans="5:8" x14ac:dyDescent="0.3">
      <c r="H35" s="27"/>
    </row>
    <row r="36" spans="5:8" x14ac:dyDescent="0.3">
      <c r="H36" s="27"/>
    </row>
    <row r="37" spans="5:8" x14ac:dyDescent="0.3">
      <c r="H37" s="27"/>
    </row>
    <row r="38" spans="5:8" x14ac:dyDescent="0.3">
      <c r="H38" s="27"/>
    </row>
    <row r="39" spans="5:8" x14ac:dyDescent="0.3">
      <c r="H39" s="27"/>
    </row>
    <row r="40" spans="5:8" x14ac:dyDescent="0.3">
      <c r="E40" s="27"/>
      <c r="G40" s="27"/>
      <c r="H40" s="27"/>
    </row>
  </sheetData>
  <mergeCells count="4">
    <mergeCell ref="F4:G4"/>
    <mergeCell ref="C4:C5"/>
    <mergeCell ref="B6:B22"/>
    <mergeCell ref="D4:E4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/>
  </sheetViews>
  <sheetFormatPr baseColWidth="10" defaultRowHeight="14.4" x14ac:dyDescent="0.3"/>
  <cols>
    <col min="1" max="1" width="2.77734375" style="10" customWidth="1"/>
    <col min="2" max="5" width="11.5546875" style="10"/>
    <col min="6" max="6" width="9.33203125" style="10" customWidth="1"/>
    <col min="7" max="7" width="11.5546875" style="10"/>
    <col min="8" max="8" width="10.5546875" style="10" customWidth="1"/>
    <col min="9" max="16384" width="11.5546875" style="10"/>
  </cols>
  <sheetData>
    <row r="2" spans="2:10" ht="18" x14ac:dyDescent="0.3">
      <c r="B2" s="44" t="s">
        <v>59</v>
      </c>
    </row>
    <row r="3" spans="2:10" ht="15" thickBot="1" x14ac:dyDescent="0.35"/>
    <row r="4" spans="2:10" ht="18" customHeight="1" thickBot="1" x14ac:dyDescent="0.35">
      <c r="B4" s="64" t="s">
        <v>127</v>
      </c>
      <c r="C4" s="78"/>
      <c r="D4" s="78"/>
      <c r="E4" s="78"/>
      <c r="F4" s="78"/>
      <c r="G4" s="78"/>
      <c r="H4" s="92"/>
      <c r="I4" s="92"/>
      <c r="J4" s="93"/>
    </row>
    <row r="5" spans="2:10" ht="32.25" customHeight="1" thickBot="1" x14ac:dyDescent="0.35">
      <c r="B5" s="60" t="s">
        <v>0</v>
      </c>
      <c r="C5" s="99"/>
      <c r="D5" s="100"/>
      <c r="E5" s="21" t="s">
        <v>28</v>
      </c>
      <c r="F5" s="21" t="s">
        <v>43</v>
      </c>
      <c r="G5" s="21" t="s">
        <v>44</v>
      </c>
      <c r="H5" s="21" t="s">
        <v>45</v>
      </c>
      <c r="I5" s="21" t="s">
        <v>29</v>
      </c>
      <c r="J5" s="21" t="s">
        <v>3</v>
      </c>
    </row>
    <row r="6" spans="2:10" ht="15" thickBot="1" x14ac:dyDescent="0.35">
      <c r="B6" s="94"/>
      <c r="C6" s="60" t="s">
        <v>1</v>
      </c>
      <c r="D6" s="24" t="s">
        <v>35</v>
      </c>
      <c r="E6" s="53">
        <v>174</v>
      </c>
      <c r="F6" s="53">
        <v>273</v>
      </c>
      <c r="G6" s="53">
        <v>279</v>
      </c>
      <c r="H6" s="53">
        <v>65</v>
      </c>
      <c r="I6" s="53">
        <v>4</v>
      </c>
      <c r="J6" s="53">
        <f>SUM(E6:I6)</f>
        <v>795</v>
      </c>
    </row>
    <row r="7" spans="2:10" ht="15" thickBot="1" x14ac:dyDescent="0.35">
      <c r="B7" s="94"/>
      <c r="C7" s="61"/>
      <c r="D7" s="46" t="s">
        <v>36</v>
      </c>
      <c r="E7" s="47">
        <v>21.886792452830189</v>
      </c>
      <c r="F7" s="47">
        <v>34.339622641509436</v>
      </c>
      <c r="G7" s="47">
        <v>35.094339622641506</v>
      </c>
      <c r="H7" s="47">
        <v>8.1761006289308185</v>
      </c>
      <c r="I7" s="47">
        <v>0.50314465408805031</v>
      </c>
      <c r="J7" s="48">
        <f t="shared" ref="J7:J11" si="0">SUM(E7:I7)</f>
        <v>99.999999999999986</v>
      </c>
    </row>
    <row r="8" spans="2:10" ht="15" thickBot="1" x14ac:dyDescent="0.35">
      <c r="B8" s="94"/>
      <c r="C8" s="60" t="s">
        <v>2</v>
      </c>
      <c r="D8" s="24" t="s">
        <v>35</v>
      </c>
      <c r="E8" s="53">
        <v>410</v>
      </c>
      <c r="F8" s="53">
        <v>324</v>
      </c>
      <c r="G8" s="53">
        <v>334</v>
      </c>
      <c r="H8" s="53">
        <v>82</v>
      </c>
      <c r="I8" s="53">
        <v>2</v>
      </c>
      <c r="J8" s="53">
        <f t="shared" si="0"/>
        <v>1152</v>
      </c>
    </row>
    <row r="9" spans="2:10" ht="15" thickBot="1" x14ac:dyDescent="0.35">
      <c r="B9" s="61"/>
      <c r="C9" s="61"/>
      <c r="D9" s="46" t="s">
        <v>36</v>
      </c>
      <c r="E9" s="47">
        <v>35.590277777777779</v>
      </c>
      <c r="F9" s="47">
        <v>28.125</v>
      </c>
      <c r="G9" s="47">
        <v>28.993055555555557</v>
      </c>
      <c r="H9" s="47">
        <v>7.1180555555555554</v>
      </c>
      <c r="I9" s="47">
        <v>0.1736111111111111</v>
      </c>
      <c r="J9" s="48">
        <f t="shared" si="0"/>
        <v>100.00000000000001</v>
      </c>
    </row>
    <row r="10" spans="2:10" ht="15" thickBot="1" x14ac:dyDescent="0.35">
      <c r="B10" s="95" t="s">
        <v>3</v>
      </c>
      <c r="C10" s="96"/>
      <c r="D10" s="24" t="s">
        <v>35</v>
      </c>
      <c r="E10" s="53">
        <v>584</v>
      </c>
      <c r="F10" s="53">
        <v>597</v>
      </c>
      <c r="G10" s="53">
        <v>613</v>
      </c>
      <c r="H10" s="53">
        <v>147</v>
      </c>
      <c r="I10" s="53">
        <v>6</v>
      </c>
      <c r="J10" s="53">
        <f t="shared" si="0"/>
        <v>1947</v>
      </c>
    </row>
    <row r="11" spans="2:10" ht="15" thickBot="1" x14ac:dyDescent="0.35">
      <c r="B11" s="97"/>
      <c r="C11" s="98"/>
      <c r="D11" s="46" t="s">
        <v>36</v>
      </c>
      <c r="E11" s="47">
        <v>29.994863893168979</v>
      </c>
      <c r="F11" s="47">
        <v>30.662557781201848</v>
      </c>
      <c r="G11" s="47">
        <v>31.484334874165384</v>
      </c>
      <c r="H11" s="47">
        <v>7.5500770416024654</v>
      </c>
      <c r="I11" s="47">
        <v>0.3081664098613251</v>
      </c>
      <c r="J11" s="48">
        <f t="shared" si="0"/>
        <v>100</v>
      </c>
    </row>
  </sheetData>
  <mergeCells count="6">
    <mergeCell ref="B4:J4"/>
    <mergeCell ref="B5:B9"/>
    <mergeCell ref="C6:C7"/>
    <mergeCell ref="C8:C9"/>
    <mergeCell ref="B10:C11"/>
    <mergeCell ref="C5:D5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6384" width="11.5546875" style="2"/>
  </cols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24.75" customHeight="1" thickBot="1" x14ac:dyDescent="0.35">
      <c r="B4" s="77" t="s">
        <v>62</v>
      </c>
      <c r="C4" s="78"/>
      <c r="D4" s="78"/>
      <c r="E4" s="78"/>
      <c r="F4" s="78"/>
      <c r="G4" s="79"/>
    </row>
    <row r="5" spans="2:7" ht="15" thickBot="1" x14ac:dyDescent="0.35">
      <c r="B5" s="71" t="s">
        <v>0</v>
      </c>
      <c r="C5" s="40"/>
      <c r="D5" s="40"/>
      <c r="E5" s="38" t="s">
        <v>33</v>
      </c>
      <c r="F5" s="38" t="s">
        <v>34</v>
      </c>
      <c r="G5" s="38" t="s">
        <v>3</v>
      </c>
    </row>
    <row r="6" spans="2:7" ht="15" thickBot="1" x14ac:dyDescent="0.35">
      <c r="B6" s="72"/>
      <c r="C6" s="71" t="s">
        <v>1</v>
      </c>
      <c r="D6" s="28" t="s">
        <v>35</v>
      </c>
      <c r="E6" s="53">
        <v>604</v>
      </c>
      <c r="F6" s="53">
        <v>372</v>
      </c>
      <c r="G6" s="53">
        <f>SUM(E6:F6)</f>
        <v>976</v>
      </c>
    </row>
    <row r="7" spans="2:7" ht="15" thickBot="1" x14ac:dyDescent="0.35">
      <c r="B7" s="72"/>
      <c r="C7" s="73"/>
      <c r="D7" s="49" t="s">
        <v>36</v>
      </c>
      <c r="E7" s="50">
        <f>E6/G6*100</f>
        <v>61.885245901639344</v>
      </c>
      <c r="F7" s="50">
        <f>F6/G6*100</f>
        <v>38.114754098360656</v>
      </c>
      <c r="G7" s="51">
        <f t="shared" ref="G7:G11" si="0">SUM(E7:F7)</f>
        <v>100</v>
      </c>
    </row>
    <row r="8" spans="2:7" ht="15" thickBot="1" x14ac:dyDescent="0.35">
      <c r="B8" s="72"/>
      <c r="C8" s="71" t="s">
        <v>2</v>
      </c>
      <c r="D8" s="28" t="s">
        <v>35</v>
      </c>
      <c r="E8" s="53">
        <v>728</v>
      </c>
      <c r="F8" s="53">
        <v>742</v>
      </c>
      <c r="G8" s="53">
        <f t="shared" si="0"/>
        <v>1470</v>
      </c>
    </row>
    <row r="9" spans="2:7" ht="15" thickBot="1" x14ac:dyDescent="0.35">
      <c r="B9" s="73"/>
      <c r="C9" s="73"/>
      <c r="D9" s="49" t="s">
        <v>36</v>
      </c>
      <c r="E9" s="50">
        <f>E8/G8*100</f>
        <v>49.523809523809526</v>
      </c>
      <c r="F9" s="50">
        <f>F8/G8*100</f>
        <v>50.476190476190474</v>
      </c>
      <c r="G9" s="51">
        <f t="shared" si="0"/>
        <v>100</v>
      </c>
    </row>
    <row r="10" spans="2:7" ht="15" thickBot="1" x14ac:dyDescent="0.35">
      <c r="B10" s="67" t="s">
        <v>3</v>
      </c>
      <c r="C10" s="68"/>
      <c r="D10" s="28" t="s">
        <v>35</v>
      </c>
      <c r="E10" s="53">
        <v>1332</v>
      </c>
      <c r="F10" s="53">
        <v>639</v>
      </c>
      <c r="G10" s="53">
        <f>SUM(E10:F10)</f>
        <v>1971</v>
      </c>
    </row>
    <row r="11" spans="2:7" ht="15" thickBot="1" x14ac:dyDescent="0.35">
      <c r="B11" s="69"/>
      <c r="C11" s="70"/>
      <c r="D11" s="49" t="s">
        <v>36</v>
      </c>
      <c r="E11" s="50">
        <v>67.579908675799089</v>
      </c>
      <c r="F11" s="50">
        <v>32.420091324200911</v>
      </c>
      <c r="G11" s="51">
        <f t="shared" si="0"/>
        <v>100</v>
      </c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workbookViewId="0"/>
  </sheetViews>
  <sheetFormatPr baseColWidth="10" defaultRowHeight="14.4" x14ac:dyDescent="0.3"/>
  <cols>
    <col min="1" max="1" width="2.77734375" style="10" customWidth="1"/>
    <col min="2" max="3" width="11.5546875" style="10"/>
    <col min="4" max="4" width="15" style="10" customWidth="1"/>
    <col min="5" max="5" width="15.109375" style="10" customWidth="1"/>
    <col min="6" max="6" width="11.5546875" style="10"/>
    <col min="7" max="7" width="13.6640625" style="10" customWidth="1"/>
    <col min="8" max="8" width="13.88671875" style="10" customWidth="1"/>
    <col min="9" max="16384" width="11.5546875" style="10"/>
  </cols>
  <sheetData>
    <row r="2" spans="2:10" ht="18" x14ac:dyDescent="0.3">
      <c r="B2" s="44" t="s">
        <v>59</v>
      </c>
    </row>
    <row r="3" spans="2:10" ht="15" thickBot="1" x14ac:dyDescent="0.35"/>
    <row r="4" spans="2:10" ht="15.75" customHeight="1" thickBot="1" x14ac:dyDescent="0.35">
      <c r="B4" s="62"/>
      <c r="C4" s="64" t="s">
        <v>52</v>
      </c>
      <c r="D4" s="65"/>
      <c r="E4" s="65"/>
      <c r="F4" s="65"/>
      <c r="G4" s="65"/>
      <c r="H4" s="66"/>
    </row>
    <row r="5" spans="2:10" ht="37.5" customHeight="1" thickBot="1" x14ac:dyDescent="0.35">
      <c r="B5" s="63"/>
      <c r="C5" s="20"/>
      <c r="D5" s="21" t="s">
        <v>53</v>
      </c>
      <c r="E5" s="21" t="s">
        <v>56</v>
      </c>
      <c r="F5" s="21" t="s">
        <v>54</v>
      </c>
      <c r="G5" s="21" t="s">
        <v>55</v>
      </c>
      <c r="H5" s="21" t="s">
        <v>105</v>
      </c>
    </row>
    <row r="6" spans="2:10" ht="21" customHeight="1" thickBot="1" x14ac:dyDescent="0.35">
      <c r="B6" s="60" t="s">
        <v>0</v>
      </c>
      <c r="C6" s="21" t="s">
        <v>1</v>
      </c>
      <c r="D6" s="11">
        <v>6.7961065573770556</v>
      </c>
      <c r="E6" s="11">
        <v>5.5881147540983571</v>
      </c>
      <c r="F6" s="11">
        <v>6.6406570841889163</v>
      </c>
      <c r="G6" s="11">
        <v>6.5467625899280515</v>
      </c>
      <c r="H6" s="11">
        <v>6.3394871794871772</v>
      </c>
      <c r="I6" s="12"/>
    </row>
    <row r="7" spans="2:10" ht="19.5" customHeight="1" thickBot="1" x14ac:dyDescent="0.35">
      <c r="B7" s="61"/>
      <c r="C7" s="21" t="s">
        <v>2</v>
      </c>
      <c r="D7" s="11">
        <v>7.1027210884353718</v>
      </c>
      <c r="E7" s="11">
        <v>5.9503063308373143</v>
      </c>
      <c r="F7" s="11">
        <v>7.0211027910142922</v>
      </c>
      <c r="G7" s="11">
        <v>6.7733151803948299</v>
      </c>
      <c r="H7" s="11">
        <v>6.5432856169052398</v>
      </c>
      <c r="I7" s="12"/>
    </row>
    <row r="9" spans="2:10" ht="15.75" customHeight="1" x14ac:dyDescent="0.45">
      <c r="B9" s="13"/>
      <c r="C9" s="13"/>
      <c r="D9" s="13"/>
      <c r="F9" s="14"/>
      <c r="J9" s="15"/>
    </row>
    <row r="10" spans="2:10" ht="15.75" customHeight="1" x14ac:dyDescent="0.45">
      <c r="B10" s="16"/>
      <c r="C10" s="16"/>
      <c r="D10" s="16"/>
      <c r="F10" s="17"/>
      <c r="G10" s="18"/>
      <c r="H10" s="18"/>
    </row>
    <row r="11" spans="2:10" ht="15.6" x14ac:dyDescent="0.3">
      <c r="B11" s="19"/>
      <c r="C11" s="19"/>
    </row>
    <row r="12" spans="2:10" ht="15.6" x14ac:dyDescent="0.3">
      <c r="B12" s="19"/>
      <c r="C12" s="19"/>
    </row>
  </sheetData>
  <mergeCells count="3">
    <mergeCell ref="B6:B7"/>
    <mergeCell ref="B4:B5"/>
    <mergeCell ref="C4:H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workbookViewId="0"/>
  </sheetViews>
  <sheetFormatPr baseColWidth="10" defaultRowHeight="14.4" x14ac:dyDescent="0.3"/>
  <cols>
    <col min="1" max="1" width="2.77734375" style="10" customWidth="1"/>
    <col min="2" max="2" width="23.33203125" style="10" customWidth="1"/>
    <col min="3" max="3" width="11.5546875" style="10"/>
    <col min="4" max="4" width="14.88671875" style="10" customWidth="1"/>
    <col min="5" max="16384" width="11.5546875" style="10"/>
  </cols>
  <sheetData>
    <row r="2" spans="2:4" ht="18" x14ac:dyDescent="0.3">
      <c r="B2" s="44" t="s">
        <v>59</v>
      </c>
    </row>
    <row r="3" spans="2:4" ht="15" thickBot="1" x14ac:dyDescent="0.35"/>
    <row r="4" spans="2:4" ht="30.6" customHeight="1" thickBot="1" x14ac:dyDescent="0.35">
      <c r="B4" s="58" t="s">
        <v>129</v>
      </c>
      <c r="C4" s="64" t="s">
        <v>111</v>
      </c>
      <c r="D4" s="65"/>
    </row>
    <row r="5" spans="2:4" ht="24.6" customHeight="1" thickBot="1" x14ac:dyDescent="0.35">
      <c r="B5" s="55"/>
      <c r="C5" s="21" t="s">
        <v>48</v>
      </c>
      <c r="D5" s="21" t="s">
        <v>49</v>
      </c>
    </row>
    <row r="6" spans="2:4" ht="15" thickBot="1" x14ac:dyDescent="0.35">
      <c r="B6" s="54" t="s">
        <v>1</v>
      </c>
      <c r="C6" s="53">
        <v>4</v>
      </c>
      <c r="D6" s="57">
        <v>6.2</v>
      </c>
    </row>
    <row r="7" spans="2:4" ht="15" thickBot="1" x14ac:dyDescent="0.35">
      <c r="B7" s="54" t="s">
        <v>2</v>
      </c>
      <c r="C7" s="53">
        <v>0</v>
      </c>
      <c r="D7" s="57">
        <v>0</v>
      </c>
    </row>
    <row r="8" spans="2:4" ht="15" thickBot="1" x14ac:dyDescent="0.35">
      <c r="B8" s="59" t="s">
        <v>3</v>
      </c>
      <c r="C8" s="53">
        <v>4</v>
      </c>
      <c r="D8" s="57">
        <v>2.4</v>
      </c>
    </row>
  </sheetData>
  <mergeCells count="1">
    <mergeCell ref="C4:D4"/>
  </mergeCells>
  <hyperlinks>
    <hyperlink ref="B2" location="ÍNDICE!A1" display="ÍNDICE!A1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8" ht="18" x14ac:dyDescent="0.3">
      <c r="B2" s="44" t="s">
        <v>59</v>
      </c>
    </row>
    <row r="3" spans="2:8" ht="15" thickBot="1" x14ac:dyDescent="0.35"/>
    <row r="4" spans="2:8" ht="15" thickBot="1" x14ac:dyDescent="0.35">
      <c r="B4" s="64" t="s">
        <v>130</v>
      </c>
      <c r="C4" s="78"/>
      <c r="D4" s="78"/>
      <c r="E4" s="78"/>
      <c r="F4" s="78"/>
      <c r="G4" s="78"/>
      <c r="H4" s="83"/>
    </row>
    <row r="5" spans="2:8" ht="15" thickBot="1" x14ac:dyDescent="0.35">
      <c r="B5" s="71" t="s">
        <v>0</v>
      </c>
      <c r="C5" s="37"/>
      <c r="D5" s="37"/>
      <c r="E5" s="21" t="s">
        <v>97</v>
      </c>
      <c r="F5" s="21" t="s">
        <v>98</v>
      </c>
      <c r="G5" s="21" t="s">
        <v>99</v>
      </c>
      <c r="H5" s="21" t="s">
        <v>3</v>
      </c>
    </row>
    <row r="6" spans="2:8" ht="15" thickBot="1" x14ac:dyDescent="0.35">
      <c r="B6" s="72"/>
      <c r="C6" s="71" t="s">
        <v>1</v>
      </c>
      <c r="D6" s="22" t="s">
        <v>35</v>
      </c>
      <c r="E6" s="53">
        <v>449</v>
      </c>
      <c r="F6" s="53">
        <v>143</v>
      </c>
      <c r="G6" s="53">
        <v>11</v>
      </c>
      <c r="H6" s="53">
        <f>SUM(E6:G6)</f>
        <v>603</v>
      </c>
    </row>
    <row r="7" spans="2:8" ht="15" thickBot="1" x14ac:dyDescent="0.35">
      <c r="B7" s="72"/>
      <c r="C7" s="73"/>
      <c r="D7" s="41" t="s">
        <v>36</v>
      </c>
      <c r="E7" s="42">
        <v>74.461028192371472</v>
      </c>
      <c r="F7" s="42">
        <v>23.714759535655059</v>
      </c>
      <c r="G7" s="42">
        <v>1.8242122719734659</v>
      </c>
      <c r="H7" s="43">
        <f t="shared" ref="H7:H11" si="0">SUM(E7:G7)</f>
        <v>100</v>
      </c>
    </row>
    <row r="8" spans="2:8" ht="15" thickBot="1" x14ac:dyDescent="0.35">
      <c r="B8" s="72"/>
      <c r="C8" s="71" t="s">
        <v>2</v>
      </c>
      <c r="D8" s="22" t="s">
        <v>35</v>
      </c>
      <c r="E8" s="53">
        <v>585</v>
      </c>
      <c r="F8" s="53">
        <v>136</v>
      </c>
      <c r="G8" s="53">
        <v>5</v>
      </c>
      <c r="H8" s="53">
        <f t="shared" si="0"/>
        <v>726</v>
      </c>
    </row>
    <row r="9" spans="2:8" ht="15" thickBot="1" x14ac:dyDescent="0.35">
      <c r="B9" s="73"/>
      <c r="C9" s="73"/>
      <c r="D9" s="41" t="s">
        <v>36</v>
      </c>
      <c r="E9" s="42">
        <v>80.578512396694208</v>
      </c>
      <c r="F9" s="42">
        <v>18.732782369146005</v>
      </c>
      <c r="G9" s="42">
        <v>0.68870523415977958</v>
      </c>
      <c r="H9" s="43">
        <f t="shared" si="0"/>
        <v>100</v>
      </c>
    </row>
    <row r="10" spans="2:8" ht="15" thickBot="1" x14ac:dyDescent="0.35">
      <c r="B10" s="67" t="s">
        <v>3</v>
      </c>
      <c r="C10" s="68"/>
      <c r="D10" s="22" t="s">
        <v>35</v>
      </c>
      <c r="E10" s="53">
        <v>1034</v>
      </c>
      <c r="F10" s="53">
        <v>279</v>
      </c>
      <c r="G10" s="53">
        <v>16</v>
      </c>
      <c r="H10" s="53">
        <f t="shared" si="0"/>
        <v>1329</v>
      </c>
    </row>
    <row r="11" spans="2:8" ht="15" thickBot="1" x14ac:dyDescent="0.35">
      <c r="B11" s="69"/>
      <c r="C11" s="70"/>
      <c r="D11" s="41" t="s">
        <v>36</v>
      </c>
      <c r="E11" s="42">
        <v>77.802859292701285</v>
      </c>
      <c r="F11" s="42">
        <v>20.993227990970656</v>
      </c>
      <c r="G11" s="42">
        <v>1.2039127163280663</v>
      </c>
      <c r="H11" s="43">
        <f t="shared" si="0"/>
        <v>100</v>
      </c>
    </row>
  </sheetData>
  <mergeCells count="5">
    <mergeCell ref="B4:H4"/>
    <mergeCell ref="B5:B9"/>
    <mergeCell ref="C6:C7"/>
    <mergeCell ref="C8:C9"/>
    <mergeCell ref="B10:C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5" width="11.5546875" style="10"/>
    <col min="6" max="6" width="15.44140625" style="10" customWidth="1"/>
    <col min="7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64" t="s">
        <v>131</v>
      </c>
      <c r="C4" s="84"/>
      <c r="D4" s="84"/>
      <c r="E4" s="84"/>
      <c r="F4" s="84"/>
      <c r="G4" s="85"/>
    </row>
    <row r="5" spans="2:7" ht="42" thickBot="1" x14ac:dyDescent="0.35">
      <c r="B5" s="71" t="s">
        <v>0</v>
      </c>
      <c r="C5" s="37"/>
      <c r="D5" s="37"/>
      <c r="E5" s="21" t="s">
        <v>33</v>
      </c>
      <c r="F5" s="21" t="s">
        <v>110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77</v>
      </c>
      <c r="F6" s="53">
        <v>527</v>
      </c>
      <c r="G6" s="53">
        <f>SUM(E6:F6)</f>
        <v>604</v>
      </c>
    </row>
    <row r="7" spans="2:7" ht="15" thickBot="1" x14ac:dyDescent="0.35">
      <c r="B7" s="72"/>
      <c r="C7" s="73"/>
      <c r="D7" s="41" t="s">
        <v>36</v>
      </c>
      <c r="E7" s="42">
        <v>12.748344370860927</v>
      </c>
      <c r="F7" s="42">
        <v>87.25165562913908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62</v>
      </c>
      <c r="F8" s="53">
        <v>666</v>
      </c>
      <c r="G8" s="53">
        <f t="shared" si="0"/>
        <v>728</v>
      </c>
    </row>
    <row r="9" spans="2:7" ht="15" thickBot="1" x14ac:dyDescent="0.35">
      <c r="B9" s="73"/>
      <c r="C9" s="73"/>
      <c r="D9" s="41" t="s">
        <v>36</v>
      </c>
      <c r="E9" s="42">
        <v>8.5164835164835164</v>
      </c>
      <c r="F9" s="42">
        <v>91.483516483516482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139</v>
      </c>
      <c r="F10" s="53">
        <v>1193</v>
      </c>
      <c r="G10" s="53">
        <f t="shared" si="0"/>
        <v>1332</v>
      </c>
    </row>
    <row r="11" spans="2:7" ht="15" thickBot="1" x14ac:dyDescent="0.35">
      <c r="B11" s="69"/>
      <c r="C11" s="70"/>
      <c r="D11" s="41" t="s">
        <v>36</v>
      </c>
      <c r="E11" s="42">
        <v>10.435435435435435</v>
      </c>
      <c r="F11" s="42">
        <v>89.564564564564563</v>
      </c>
      <c r="G11" s="43">
        <f t="shared" si="0"/>
        <v>100</v>
      </c>
    </row>
  </sheetData>
  <mergeCells count="5">
    <mergeCell ref="B4:G4"/>
    <mergeCell ref="B5:B9"/>
    <mergeCell ref="C6:C7"/>
    <mergeCell ref="C8:C9"/>
    <mergeCell ref="B10:C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25"/>
      <c r="C4" s="86"/>
      <c r="D4" s="88" t="s">
        <v>46</v>
      </c>
      <c r="E4" s="88"/>
      <c r="F4" s="88" t="s">
        <v>47</v>
      </c>
      <c r="G4" s="88"/>
    </row>
    <row r="5" spans="2:7" ht="15" thickBot="1" x14ac:dyDescent="0.35">
      <c r="B5" s="25"/>
      <c r="C5" s="87"/>
      <c r="D5" s="39" t="s">
        <v>48</v>
      </c>
      <c r="E5" s="39" t="s">
        <v>49</v>
      </c>
      <c r="F5" s="39" t="s">
        <v>48</v>
      </c>
      <c r="G5" s="39" t="s">
        <v>49</v>
      </c>
    </row>
    <row r="6" spans="2:7" ht="31.2" thickBot="1" x14ac:dyDescent="0.35">
      <c r="B6" s="89" t="s">
        <v>144</v>
      </c>
      <c r="C6" s="56" t="s">
        <v>81</v>
      </c>
      <c r="D6" s="26">
        <v>35</v>
      </c>
      <c r="E6" s="3">
        <v>6.7</v>
      </c>
      <c r="F6" s="26">
        <v>32</v>
      </c>
      <c r="G6" s="3">
        <v>4.9000000000000004</v>
      </c>
    </row>
    <row r="7" spans="2:7" ht="41.4" thickBot="1" x14ac:dyDescent="0.35">
      <c r="B7" s="90"/>
      <c r="C7" s="56" t="s">
        <v>82</v>
      </c>
      <c r="D7" s="26">
        <v>8</v>
      </c>
      <c r="E7" s="3">
        <v>1.5122873345935728</v>
      </c>
      <c r="F7" s="26">
        <v>17</v>
      </c>
      <c r="G7" s="3">
        <v>2.6</v>
      </c>
    </row>
    <row r="8" spans="2:7" ht="31.2" thickBot="1" x14ac:dyDescent="0.35">
      <c r="B8" s="90"/>
      <c r="C8" s="56" t="s">
        <v>83</v>
      </c>
      <c r="D8" s="26">
        <v>155</v>
      </c>
      <c r="E8" s="3">
        <v>29.6</v>
      </c>
      <c r="F8" s="26">
        <v>132</v>
      </c>
      <c r="G8" s="3">
        <v>20.100000000000001</v>
      </c>
    </row>
    <row r="9" spans="2:7" ht="31.2" thickBot="1" x14ac:dyDescent="0.35">
      <c r="B9" s="90"/>
      <c r="C9" s="56" t="s">
        <v>84</v>
      </c>
      <c r="D9" s="26">
        <v>35</v>
      </c>
      <c r="E9" s="3">
        <v>6.7</v>
      </c>
      <c r="F9" s="26">
        <v>32</v>
      </c>
      <c r="G9" s="3">
        <v>4.9000000000000004</v>
      </c>
    </row>
    <row r="10" spans="2:7" ht="31.2" thickBot="1" x14ac:dyDescent="0.35">
      <c r="B10" s="90"/>
      <c r="C10" s="56" t="s">
        <v>85</v>
      </c>
      <c r="D10" s="26">
        <v>66</v>
      </c>
      <c r="E10" s="3">
        <v>12.6</v>
      </c>
      <c r="F10" s="26">
        <v>63</v>
      </c>
      <c r="G10" s="3">
        <v>9.6</v>
      </c>
    </row>
    <row r="11" spans="2:7" ht="41.4" thickBot="1" x14ac:dyDescent="0.35">
      <c r="B11" s="90"/>
      <c r="C11" s="56" t="s">
        <v>86</v>
      </c>
      <c r="D11" s="26">
        <v>87</v>
      </c>
      <c r="E11" s="3">
        <v>16.600000000000001</v>
      </c>
      <c r="F11" s="26">
        <v>121</v>
      </c>
      <c r="G11" s="3">
        <v>18.399999999999999</v>
      </c>
    </row>
    <row r="12" spans="2:7" ht="41.4" thickBot="1" x14ac:dyDescent="0.35">
      <c r="B12" s="90"/>
      <c r="C12" s="56" t="s">
        <v>87</v>
      </c>
      <c r="D12" s="26">
        <v>4</v>
      </c>
      <c r="E12" s="3">
        <v>0.75614366729678639</v>
      </c>
      <c r="F12" s="26">
        <v>12</v>
      </c>
      <c r="G12" s="3">
        <v>1.8</v>
      </c>
    </row>
    <row r="13" spans="2:7" ht="21" thickBot="1" x14ac:dyDescent="0.35">
      <c r="B13" s="90"/>
      <c r="C13" s="56" t="s">
        <v>88</v>
      </c>
      <c r="D13" s="26">
        <v>10</v>
      </c>
      <c r="E13" s="3">
        <v>1.890359168241966</v>
      </c>
      <c r="F13" s="26">
        <v>12</v>
      </c>
      <c r="G13" s="3">
        <v>1.8</v>
      </c>
    </row>
    <row r="14" spans="2:7" ht="15" thickBot="1" x14ac:dyDescent="0.35">
      <c r="B14" s="90"/>
      <c r="C14" s="56" t="s">
        <v>89</v>
      </c>
      <c r="D14" s="26">
        <v>33</v>
      </c>
      <c r="E14" s="3">
        <v>6.3</v>
      </c>
      <c r="F14" s="26">
        <v>67</v>
      </c>
      <c r="G14" s="3">
        <v>10.199999999999999</v>
      </c>
    </row>
    <row r="15" spans="2:7" ht="15" thickBot="1" x14ac:dyDescent="0.35">
      <c r="B15" s="90"/>
      <c r="C15" s="56" t="s">
        <v>90</v>
      </c>
      <c r="D15" s="26">
        <v>59</v>
      </c>
      <c r="E15" s="3">
        <v>11.3</v>
      </c>
      <c r="F15" s="26">
        <v>112</v>
      </c>
      <c r="G15" s="3">
        <v>17</v>
      </c>
    </row>
    <row r="16" spans="2:7" ht="15" thickBot="1" x14ac:dyDescent="0.35">
      <c r="B16" s="91"/>
      <c r="C16" s="56" t="s">
        <v>91</v>
      </c>
      <c r="D16" s="26">
        <v>32</v>
      </c>
      <c r="E16" s="3">
        <v>6.1</v>
      </c>
      <c r="F16" s="26">
        <v>57</v>
      </c>
      <c r="G16" s="3">
        <v>8.6999999999999993</v>
      </c>
    </row>
  </sheetData>
  <mergeCells count="4">
    <mergeCell ref="C4:C5"/>
    <mergeCell ref="D4:E4"/>
    <mergeCell ref="F4:G4"/>
    <mergeCell ref="B6:B16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workbookViewId="0"/>
  </sheetViews>
  <sheetFormatPr baseColWidth="10" defaultRowHeight="14.4" x14ac:dyDescent="0.3"/>
  <cols>
    <col min="1" max="1" width="2.77734375" style="10" customWidth="1"/>
    <col min="2" max="4" width="11.5546875" style="10"/>
    <col min="5" max="5" width="10.6640625" style="10" customWidth="1"/>
    <col min="6" max="16384" width="11.5546875" style="10"/>
  </cols>
  <sheetData>
    <row r="2" spans="2:9" ht="18" x14ac:dyDescent="0.3">
      <c r="B2" s="44" t="s">
        <v>59</v>
      </c>
    </row>
    <row r="3" spans="2:9" ht="15" thickBot="1" x14ac:dyDescent="0.35"/>
    <row r="4" spans="2:9" ht="20.25" customHeight="1" thickBot="1" x14ac:dyDescent="0.35">
      <c r="B4" s="64" t="s">
        <v>139</v>
      </c>
      <c r="C4" s="78"/>
      <c r="D4" s="78"/>
      <c r="E4" s="78"/>
      <c r="F4" s="78"/>
      <c r="G4" s="78"/>
      <c r="H4" s="92"/>
      <c r="I4" s="93"/>
    </row>
    <row r="5" spans="2:9" ht="28.2" thickBot="1" x14ac:dyDescent="0.35">
      <c r="B5" s="71" t="s">
        <v>0</v>
      </c>
      <c r="C5" s="40"/>
      <c r="D5" s="40"/>
      <c r="E5" s="21" t="s">
        <v>92</v>
      </c>
      <c r="F5" s="38" t="s">
        <v>30</v>
      </c>
      <c r="G5" s="38" t="s">
        <v>31</v>
      </c>
      <c r="H5" s="38" t="s">
        <v>32</v>
      </c>
      <c r="I5" s="38" t="s">
        <v>3</v>
      </c>
    </row>
    <row r="6" spans="2:9" ht="15" thickBot="1" x14ac:dyDescent="0.35">
      <c r="B6" s="72"/>
      <c r="C6" s="71" t="s">
        <v>1</v>
      </c>
      <c r="D6" s="28" t="s">
        <v>35</v>
      </c>
      <c r="E6" s="53">
        <v>39</v>
      </c>
      <c r="F6" s="53">
        <v>443</v>
      </c>
      <c r="G6" s="53">
        <v>26</v>
      </c>
      <c r="H6" s="53">
        <v>16</v>
      </c>
      <c r="I6" s="53">
        <f>SUM(E6:H6)</f>
        <v>524</v>
      </c>
    </row>
    <row r="7" spans="2:9" ht="15" thickBot="1" x14ac:dyDescent="0.35">
      <c r="B7" s="72"/>
      <c r="C7" s="73"/>
      <c r="D7" s="49" t="s">
        <v>36</v>
      </c>
      <c r="E7" s="50">
        <v>7.4427480916030531</v>
      </c>
      <c r="F7" s="50">
        <v>84.541984732824432</v>
      </c>
      <c r="G7" s="50">
        <v>4.9618320610687023</v>
      </c>
      <c r="H7" s="50">
        <v>3.053435114503817</v>
      </c>
      <c r="I7" s="43">
        <f t="shared" ref="I7:I11" si="0">SUM(E7:H7)</f>
        <v>100</v>
      </c>
    </row>
    <row r="8" spans="2:9" ht="15" thickBot="1" x14ac:dyDescent="0.35">
      <c r="B8" s="72"/>
      <c r="C8" s="71" t="s">
        <v>2</v>
      </c>
      <c r="D8" s="28" t="s">
        <v>35</v>
      </c>
      <c r="E8" s="53">
        <v>89</v>
      </c>
      <c r="F8" s="53">
        <v>504</v>
      </c>
      <c r="G8" s="53">
        <v>29</v>
      </c>
      <c r="H8" s="53">
        <v>43</v>
      </c>
      <c r="I8" s="53">
        <f t="shared" si="0"/>
        <v>665</v>
      </c>
    </row>
    <row r="9" spans="2:9" ht="15" thickBot="1" x14ac:dyDescent="0.35">
      <c r="B9" s="73"/>
      <c r="C9" s="73"/>
      <c r="D9" s="49" t="s">
        <v>36</v>
      </c>
      <c r="E9" s="50">
        <v>13.383458646616541</v>
      </c>
      <c r="F9" s="50">
        <v>75.78947368421052</v>
      </c>
      <c r="G9" s="50">
        <v>4.3609022556390977</v>
      </c>
      <c r="H9" s="50">
        <v>6.4661654135338349</v>
      </c>
      <c r="I9" s="43">
        <f t="shared" si="0"/>
        <v>100</v>
      </c>
    </row>
    <row r="10" spans="2:9" ht="15" thickBot="1" x14ac:dyDescent="0.35">
      <c r="B10" s="67" t="s">
        <v>3</v>
      </c>
      <c r="C10" s="68"/>
      <c r="D10" s="28" t="s">
        <v>35</v>
      </c>
      <c r="E10" s="53">
        <v>128</v>
      </c>
      <c r="F10" s="53">
        <v>947</v>
      </c>
      <c r="G10" s="53">
        <v>55</v>
      </c>
      <c r="H10" s="53">
        <v>59</v>
      </c>
      <c r="I10" s="53">
        <f t="shared" si="0"/>
        <v>1189</v>
      </c>
    </row>
    <row r="11" spans="2:9" ht="15" thickBot="1" x14ac:dyDescent="0.35">
      <c r="B11" s="69"/>
      <c r="C11" s="70"/>
      <c r="D11" s="49" t="s">
        <v>36</v>
      </c>
      <c r="E11" s="50">
        <v>10.765349032800673</v>
      </c>
      <c r="F11" s="50">
        <v>79.646761984861229</v>
      </c>
      <c r="G11" s="50">
        <v>4.6257359125315389</v>
      </c>
      <c r="H11" s="50">
        <v>4.9621530698065603</v>
      </c>
      <c r="I11" s="43">
        <f t="shared" si="0"/>
        <v>100</v>
      </c>
    </row>
    <row r="23" spans="5:8" x14ac:dyDescent="0.3">
      <c r="E23" s="27"/>
      <c r="F23" s="27"/>
      <c r="G23" s="27"/>
      <c r="H23" s="27"/>
    </row>
    <row r="25" spans="5:8" x14ac:dyDescent="0.3">
      <c r="E25" s="27"/>
      <c r="F25" s="27"/>
      <c r="G25" s="27"/>
      <c r="H25" s="27"/>
    </row>
    <row r="27" spans="5:8" x14ac:dyDescent="0.3">
      <c r="E27" s="27"/>
      <c r="F27" s="27"/>
      <c r="G27" s="27"/>
      <c r="H27" s="27"/>
    </row>
  </sheetData>
  <mergeCells count="5">
    <mergeCell ref="B10:C11"/>
    <mergeCell ref="B4:I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8.75" customHeight="1" thickBot="1" x14ac:dyDescent="0.35">
      <c r="B4" s="64" t="s">
        <v>133</v>
      </c>
      <c r="C4" s="78"/>
      <c r="D4" s="78"/>
      <c r="E4" s="78"/>
      <c r="F4" s="78"/>
      <c r="G4" s="79"/>
    </row>
    <row r="5" spans="2:7" ht="15" thickBot="1" x14ac:dyDescent="0.35">
      <c r="B5" s="71" t="s">
        <v>0</v>
      </c>
      <c r="C5" s="40"/>
      <c r="D5" s="40"/>
      <c r="E5" s="38" t="s">
        <v>12</v>
      </c>
      <c r="F5" s="38" t="s">
        <v>13</v>
      </c>
      <c r="G5" s="38" t="s">
        <v>3</v>
      </c>
    </row>
    <row r="6" spans="2:7" ht="15" thickBot="1" x14ac:dyDescent="0.35">
      <c r="B6" s="72"/>
      <c r="C6" s="71" t="s">
        <v>1</v>
      </c>
      <c r="D6" s="28" t="s">
        <v>35</v>
      </c>
      <c r="E6" s="53">
        <v>224</v>
      </c>
      <c r="F6" s="53">
        <v>300</v>
      </c>
      <c r="G6" s="53">
        <f>SUM(E6:F6)</f>
        <v>524</v>
      </c>
    </row>
    <row r="7" spans="2:7" ht="15" thickBot="1" x14ac:dyDescent="0.35">
      <c r="B7" s="72"/>
      <c r="C7" s="73"/>
      <c r="D7" s="49" t="s">
        <v>36</v>
      </c>
      <c r="E7" s="50">
        <v>42.748091603053432</v>
      </c>
      <c r="F7" s="50">
        <v>57.251908396946568</v>
      </c>
      <c r="G7" s="52">
        <f t="shared" ref="G7:G11" si="0">SUM(E7:F7)</f>
        <v>100</v>
      </c>
    </row>
    <row r="8" spans="2:7" ht="15" thickBot="1" x14ac:dyDescent="0.35">
      <c r="B8" s="72"/>
      <c r="C8" s="71" t="s">
        <v>2</v>
      </c>
      <c r="D8" s="28" t="s">
        <v>35</v>
      </c>
      <c r="E8" s="53">
        <v>220</v>
      </c>
      <c r="F8" s="53">
        <v>444</v>
      </c>
      <c r="G8" s="53">
        <f t="shared" si="0"/>
        <v>664</v>
      </c>
    </row>
    <row r="9" spans="2:7" ht="15" thickBot="1" x14ac:dyDescent="0.35">
      <c r="B9" s="73"/>
      <c r="C9" s="73"/>
      <c r="D9" s="49" t="s">
        <v>36</v>
      </c>
      <c r="E9" s="50">
        <v>33.132530120481931</v>
      </c>
      <c r="F9" s="50">
        <v>66.867469879518069</v>
      </c>
      <c r="G9" s="52">
        <f t="shared" si="0"/>
        <v>100</v>
      </c>
    </row>
    <row r="10" spans="2:7" ht="15" thickBot="1" x14ac:dyDescent="0.35">
      <c r="B10" s="67" t="s">
        <v>3</v>
      </c>
      <c r="C10" s="68"/>
      <c r="D10" s="28" t="s">
        <v>35</v>
      </c>
      <c r="E10" s="53">
        <v>444</v>
      </c>
      <c r="F10" s="53">
        <v>744</v>
      </c>
      <c r="G10" s="53">
        <f t="shared" si="0"/>
        <v>1188</v>
      </c>
    </row>
    <row r="11" spans="2:7" ht="15" thickBot="1" x14ac:dyDescent="0.35">
      <c r="B11" s="69"/>
      <c r="C11" s="70"/>
      <c r="D11" s="49" t="s">
        <v>36</v>
      </c>
      <c r="E11" s="50">
        <v>37.373737373737377</v>
      </c>
      <c r="F11" s="50">
        <v>62.626262626262623</v>
      </c>
      <c r="G11" s="52">
        <f t="shared" si="0"/>
        <v>100</v>
      </c>
    </row>
    <row r="22" spans="8:9" x14ac:dyDescent="0.3">
      <c r="H22" s="29"/>
      <c r="I22" s="29"/>
    </row>
    <row r="23" spans="8:9" x14ac:dyDescent="0.3">
      <c r="H23" s="27"/>
      <c r="I23" s="27"/>
    </row>
    <row r="24" spans="8:9" x14ac:dyDescent="0.3">
      <c r="H24" s="30"/>
      <c r="I24" s="30"/>
    </row>
    <row r="25" spans="8:9" x14ac:dyDescent="0.3">
      <c r="H25" s="27"/>
      <c r="I25" s="27"/>
    </row>
    <row r="26" spans="8:9" x14ac:dyDescent="0.3">
      <c r="H26" s="30"/>
      <c r="I26" s="30"/>
    </row>
    <row r="27" spans="8:9" x14ac:dyDescent="0.3">
      <c r="H27" s="27"/>
      <c r="I27" s="27"/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15" thickBot="1" x14ac:dyDescent="0.35">
      <c r="B4" s="64" t="s">
        <v>134</v>
      </c>
      <c r="C4" s="78"/>
      <c r="D4" s="78"/>
      <c r="E4" s="78"/>
      <c r="F4" s="78"/>
      <c r="G4" s="79"/>
    </row>
    <row r="5" spans="2:7" ht="42" thickBot="1" x14ac:dyDescent="0.35">
      <c r="B5" s="71" t="s">
        <v>0</v>
      </c>
      <c r="C5" s="37"/>
      <c r="D5" s="37"/>
      <c r="E5" s="38" t="s">
        <v>33</v>
      </c>
      <c r="F5" s="21" t="s">
        <v>109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146</v>
      </c>
      <c r="F6" s="53">
        <v>379</v>
      </c>
      <c r="G6" s="53">
        <f>SUM(E6:F6)</f>
        <v>525</v>
      </c>
    </row>
    <row r="7" spans="2:7" ht="15" thickBot="1" x14ac:dyDescent="0.35">
      <c r="B7" s="72"/>
      <c r="C7" s="73"/>
      <c r="D7" s="41" t="s">
        <v>36</v>
      </c>
      <c r="E7" s="42">
        <v>27.80952380952381</v>
      </c>
      <c r="F7" s="42">
        <v>72.19047619047619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265</v>
      </c>
      <c r="F8" s="53">
        <v>400</v>
      </c>
      <c r="G8" s="53">
        <f t="shared" si="0"/>
        <v>665</v>
      </c>
    </row>
    <row r="9" spans="2:7" ht="15" thickBot="1" x14ac:dyDescent="0.35">
      <c r="B9" s="73"/>
      <c r="C9" s="73"/>
      <c r="D9" s="41" t="s">
        <v>36</v>
      </c>
      <c r="E9" s="42">
        <v>39.849624060150376</v>
      </c>
      <c r="F9" s="42">
        <v>60.150375939849624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411</v>
      </c>
      <c r="F10" s="53">
        <v>779</v>
      </c>
      <c r="G10" s="53">
        <f t="shared" si="0"/>
        <v>1190</v>
      </c>
    </row>
    <row r="11" spans="2:7" ht="15" thickBot="1" x14ac:dyDescent="0.35">
      <c r="B11" s="69"/>
      <c r="C11" s="70"/>
      <c r="D11" s="41" t="s">
        <v>36</v>
      </c>
      <c r="E11" s="42">
        <v>34.537815126050418</v>
      </c>
      <c r="F11" s="42">
        <v>65.462184873949582</v>
      </c>
      <c r="G11" s="43">
        <f t="shared" si="0"/>
        <v>100</v>
      </c>
    </row>
  </sheetData>
  <mergeCells count="5">
    <mergeCell ref="B4:G4"/>
    <mergeCell ref="B5:B9"/>
    <mergeCell ref="C6:C7"/>
    <mergeCell ref="C8:C9"/>
    <mergeCell ref="B10:C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22"/>
  <sheetViews>
    <sheetView workbookViewId="0"/>
  </sheetViews>
  <sheetFormatPr baseColWidth="10" defaultRowHeight="14.4" x14ac:dyDescent="0.3"/>
  <cols>
    <col min="1" max="1" width="2.77734375" style="10" customWidth="1"/>
    <col min="2" max="2" width="14.44140625" style="10" customWidth="1"/>
    <col min="3" max="3" width="19" style="10" customWidth="1"/>
    <col min="4" max="16384" width="11.5546875" style="10"/>
  </cols>
  <sheetData>
    <row r="2" spans="2:29" ht="18" x14ac:dyDescent="0.3">
      <c r="B2" s="44" t="s">
        <v>59</v>
      </c>
    </row>
    <row r="3" spans="2:29" ht="15" thickBot="1" x14ac:dyDescent="0.35"/>
    <row r="4" spans="2:29" s="32" customFormat="1" ht="26.25" customHeight="1" thickBot="1" x14ac:dyDescent="0.35">
      <c r="B4" s="25"/>
      <c r="C4" s="86"/>
      <c r="D4" s="88" t="s">
        <v>46</v>
      </c>
      <c r="E4" s="88"/>
      <c r="F4" s="88" t="s">
        <v>47</v>
      </c>
      <c r="G4" s="88"/>
      <c r="H4" s="10"/>
      <c r="I4" s="31"/>
      <c r="J4" s="31"/>
      <c r="K4" s="31"/>
      <c r="L4" s="31"/>
      <c r="M4" s="31"/>
      <c r="N4" s="31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2:29" s="32" customFormat="1" ht="16.2" thickBot="1" x14ac:dyDescent="0.35">
      <c r="B5" s="25"/>
      <c r="C5" s="87"/>
      <c r="D5" s="39" t="s">
        <v>48</v>
      </c>
      <c r="E5" s="39" t="s">
        <v>49</v>
      </c>
      <c r="F5" s="39" t="s">
        <v>48</v>
      </c>
      <c r="G5" s="39" t="s">
        <v>49</v>
      </c>
      <c r="H5" s="10"/>
      <c r="I5" s="33"/>
      <c r="J5" s="33"/>
      <c r="K5" s="33"/>
      <c r="L5" s="31"/>
      <c r="M5" s="31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31"/>
    </row>
    <row r="6" spans="2:29" s="32" customFormat="1" ht="21" thickBot="1" x14ac:dyDescent="0.35">
      <c r="B6" s="60" t="s">
        <v>112</v>
      </c>
      <c r="C6" s="56" t="s">
        <v>14</v>
      </c>
      <c r="D6" s="26">
        <v>21</v>
      </c>
      <c r="E6" s="3">
        <v>3.4883720930232558</v>
      </c>
      <c r="F6" s="26">
        <v>16</v>
      </c>
      <c r="G6" s="3">
        <v>2.2038567493112948</v>
      </c>
      <c r="H6" s="10"/>
      <c r="I6" s="31"/>
      <c r="J6" s="33"/>
      <c r="K6" s="33"/>
      <c r="L6" s="34"/>
      <c r="M6" s="34"/>
      <c r="N6" s="34"/>
      <c r="O6" s="34"/>
      <c r="P6" s="3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34"/>
    </row>
    <row r="7" spans="2:29" s="32" customFormat="1" ht="16.2" thickBot="1" x14ac:dyDescent="0.35">
      <c r="B7" s="94"/>
      <c r="C7" s="56" t="s">
        <v>15</v>
      </c>
      <c r="D7" s="26">
        <v>15</v>
      </c>
      <c r="E7" s="3">
        <v>2.4916943521594686</v>
      </c>
      <c r="F7" s="26">
        <v>16</v>
      </c>
      <c r="G7" s="3">
        <v>2.2038567493112948</v>
      </c>
      <c r="H7" s="10"/>
      <c r="I7" s="31"/>
      <c r="J7" s="31"/>
      <c r="K7" s="3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2:29" s="32" customFormat="1" ht="16.2" thickBot="1" x14ac:dyDescent="0.35">
      <c r="B8" s="94"/>
      <c r="C8" s="56" t="s">
        <v>16</v>
      </c>
      <c r="D8" s="26">
        <v>41</v>
      </c>
      <c r="E8" s="3">
        <v>6.8106312292358808</v>
      </c>
      <c r="F8" s="26">
        <v>20</v>
      </c>
      <c r="G8" s="3">
        <v>2.7548209366391183</v>
      </c>
      <c r="H8" s="10"/>
      <c r="I8" s="31"/>
      <c r="J8" s="31"/>
      <c r="K8" s="3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</row>
    <row r="9" spans="2:29" s="32" customFormat="1" ht="16.2" thickBot="1" x14ac:dyDescent="0.35">
      <c r="B9" s="94"/>
      <c r="C9" s="56" t="s">
        <v>17</v>
      </c>
      <c r="D9" s="26">
        <v>22</v>
      </c>
      <c r="E9" s="3">
        <v>3.654485049833887</v>
      </c>
      <c r="F9" s="26">
        <v>30</v>
      </c>
      <c r="G9" s="3">
        <v>4.1322314049586772</v>
      </c>
      <c r="H9" s="10"/>
      <c r="I9" s="31"/>
      <c r="J9" s="31"/>
      <c r="K9" s="3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2:29" s="32" customFormat="1" ht="16.2" thickBot="1" x14ac:dyDescent="0.35">
      <c r="B10" s="94"/>
      <c r="C10" s="56" t="s">
        <v>18</v>
      </c>
      <c r="D10" s="26">
        <v>60</v>
      </c>
      <c r="E10" s="3">
        <v>9.9667774086378742</v>
      </c>
      <c r="F10" s="26">
        <v>10</v>
      </c>
      <c r="G10" s="3">
        <v>1.3774104683195592</v>
      </c>
      <c r="H10" s="10"/>
      <c r="I10" s="31"/>
      <c r="J10" s="31"/>
      <c r="K10" s="3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2:29" s="32" customFormat="1" ht="16.2" thickBot="1" x14ac:dyDescent="0.35">
      <c r="B11" s="94"/>
      <c r="C11" s="56" t="s">
        <v>19</v>
      </c>
      <c r="D11" s="26">
        <v>25</v>
      </c>
      <c r="E11" s="3">
        <v>4.1528239202657806</v>
      </c>
      <c r="F11" s="26">
        <v>58</v>
      </c>
      <c r="G11" s="3">
        <v>7.9889807162534439</v>
      </c>
      <c r="H11" s="10"/>
      <c r="I11" s="31"/>
      <c r="J11" s="31"/>
      <c r="K11" s="3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2:29" s="32" customFormat="1" ht="21" thickBot="1" x14ac:dyDescent="0.35">
      <c r="B12" s="94"/>
      <c r="C12" s="56" t="s">
        <v>20</v>
      </c>
      <c r="D12" s="26">
        <v>71</v>
      </c>
      <c r="E12" s="3">
        <v>11.794019933554818</v>
      </c>
      <c r="F12" s="26">
        <v>162</v>
      </c>
      <c r="G12" s="3">
        <v>22.314049586776861</v>
      </c>
      <c r="H12" s="10"/>
      <c r="I12" s="31"/>
      <c r="J12" s="31"/>
      <c r="K12" s="35"/>
      <c r="L12" s="36"/>
      <c r="M12" s="36"/>
      <c r="N12" s="36"/>
      <c r="O12" s="36"/>
      <c r="P12" s="36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2:29" ht="15" thickBot="1" x14ac:dyDescent="0.35">
      <c r="B13" s="94"/>
      <c r="C13" s="56" t="s">
        <v>21</v>
      </c>
      <c r="D13" s="26">
        <v>63</v>
      </c>
      <c r="E13" s="3">
        <v>10.465116279069768</v>
      </c>
      <c r="F13" s="26">
        <v>145</v>
      </c>
      <c r="G13" s="3">
        <v>19.97245179063361</v>
      </c>
    </row>
    <row r="14" spans="2:29" ht="15" thickBot="1" x14ac:dyDescent="0.35">
      <c r="B14" s="94"/>
      <c r="C14" s="56" t="s">
        <v>22</v>
      </c>
      <c r="D14" s="26">
        <v>20</v>
      </c>
      <c r="E14" s="3">
        <v>3.3222591362126246</v>
      </c>
      <c r="F14" s="26">
        <v>16</v>
      </c>
      <c r="G14" s="3">
        <v>2.2038567493112948</v>
      </c>
    </row>
    <row r="15" spans="2:29" ht="15" thickBot="1" x14ac:dyDescent="0.35">
      <c r="B15" s="94"/>
      <c r="C15" s="56" t="s">
        <v>23</v>
      </c>
      <c r="D15" s="26">
        <v>14</v>
      </c>
      <c r="E15" s="3">
        <v>2.3255813953488373</v>
      </c>
      <c r="F15" s="26">
        <v>16</v>
      </c>
      <c r="G15" s="3">
        <v>2.2038567493112948</v>
      </c>
    </row>
    <row r="16" spans="2:29" ht="21" thickBot="1" x14ac:dyDescent="0.35">
      <c r="B16" s="94"/>
      <c r="C16" s="56" t="s">
        <v>42</v>
      </c>
      <c r="D16" s="26">
        <v>22</v>
      </c>
      <c r="E16" s="3">
        <v>3.654485049833887</v>
      </c>
      <c r="F16" s="26">
        <v>12</v>
      </c>
      <c r="G16" s="3">
        <v>1.6528925619834711</v>
      </c>
    </row>
    <row r="17" spans="2:7" ht="15" thickBot="1" x14ac:dyDescent="0.35">
      <c r="B17" s="94"/>
      <c r="C17" s="56" t="s">
        <v>24</v>
      </c>
      <c r="D17" s="26">
        <v>33</v>
      </c>
      <c r="E17" s="3">
        <v>5.4817275747508303</v>
      </c>
      <c r="F17" s="26">
        <v>37</v>
      </c>
      <c r="G17" s="3">
        <v>5.0964187327823689</v>
      </c>
    </row>
    <row r="18" spans="2:7" ht="21" thickBot="1" x14ac:dyDescent="0.35">
      <c r="B18" s="94"/>
      <c r="C18" s="56" t="s">
        <v>25</v>
      </c>
      <c r="D18" s="26">
        <v>0</v>
      </c>
      <c r="E18" s="3">
        <v>0</v>
      </c>
      <c r="F18" s="26">
        <v>3</v>
      </c>
      <c r="G18" s="3">
        <v>0.41322314049586778</v>
      </c>
    </row>
    <row r="19" spans="2:7" ht="21" thickBot="1" x14ac:dyDescent="0.35">
      <c r="B19" s="94"/>
      <c r="C19" s="56" t="s">
        <v>26</v>
      </c>
      <c r="D19" s="26">
        <v>7</v>
      </c>
      <c r="E19" s="3">
        <v>1.1627906976744187</v>
      </c>
      <c r="F19" s="26">
        <v>6</v>
      </c>
      <c r="G19" s="3">
        <v>0.82644628099173556</v>
      </c>
    </row>
    <row r="20" spans="2:7" ht="21" thickBot="1" x14ac:dyDescent="0.35">
      <c r="B20" s="94"/>
      <c r="C20" s="56" t="s">
        <v>50</v>
      </c>
      <c r="D20" s="26">
        <v>19</v>
      </c>
      <c r="E20" s="3">
        <v>3.1561461794019934</v>
      </c>
      <c r="F20" s="26">
        <v>9</v>
      </c>
      <c r="G20" s="3">
        <v>1.2396694214876034</v>
      </c>
    </row>
    <row r="21" spans="2:7" ht="15" thickBot="1" x14ac:dyDescent="0.35">
      <c r="B21" s="94"/>
      <c r="C21" s="56" t="s">
        <v>51</v>
      </c>
      <c r="D21" s="26">
        <v>26</v>
      </c>
      <c r="E21" s="3">
        <v>4.3189368770764123</v>
      </c>
      <c r="F21" s="26">
        <v>51</v>
      </c>
      <c r="G21" s="3">
        <v>7.0247933884297522</v>
      </c>
    </row>
    <row r="22" spans="2:7" ht="15" thickBot="1" x14ac:dyDescent="0.35">
      <c r="B22" s="61"/>
      <c r="C22" s="56" t="s">
        <v>27</v>
      </c>
      <c r="D22" s="26">
        <v>143</v>
      </c>
      <c r="E22" s="3">
        <v>23.754152823920265</v>
      </c>
      <c r="F22" s="26">
        <v>119</v>
      </c>
      <c r="G22" s="3">
        <v>16.391184573002754</v>
      </c>
    </row>
  </sheetData>
  <mergeCells count="4">
    <mergeCell ref="C4:C5"/>
    <mergeCell ref="D4:E4"/>
    <mergeCell ref="F4:G4"/>
    <mergeCell ref="B6:B22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6"/>
  <sheetViews>
    <sheetView workbookViewId="0"/>
  </sheetViews>
  <sheetFormatPr baseColWidth="10" defaultRowHeight="14.4" x14ac:dyDescent="0.3"/>
  <cols>
    <col min="1" max="1" width="2.77734375" style="10" customWidth="1"/>
    <col min="2" max="2" width="9.33203125" style="10" customWidth="1"/>
    <col min="3" max="5" width="11.5546875" style="10"/>
    <col min="6" max="6" width="9.5546875" style="10" customWidth="1"/>
    <col min="7" max="7" width="9.33203125" style="10" customWidth="1"/>
    <col min="8" max="8" width="10.5546875" style="10" customWidth="1"/>
    <col min="9" max="16384" width="11.5546875" style="10"/>
  </cols>
  <sheetData>
    <row r="2" spans="2:10" ht="18" x14ac:dyDescent="0.3">
      <c r="B2" s="44" t="s">
        <v>59</v>
      </c>
    </row>
    <row r="3" spans="2:10" ht="15" thickBot="1" x14ac:dyDescent="0.35"/>
    <row r="4" spans="2:10" ht="16.5" customHeight="1" thickBot="1" x14ac:dyDescent="0.35">
      <c r="B4" s="64" t="s">
        <v>136</v>
      </c>
      <c r="C4" s="78"/>
      <c r="D4" s="78"/>
      <c r="E4" s="78"/>
      <c r="F4" s="78"/>
      <c r="G4" s="78"/>
      <c r="H4" s="92"/>
      <c r="I4" s="92"/>
      <c r="J4" s="93"/>
    </row>
    <row r="5" spans="2:10" ht="28.2" thickBot="1" x14ac:dyDescent="0.35">
      <c r="B5" s="71" t="s">
        <v>0</v>
      </c>
      <c r="C5" s="101"/>
      <c r="D5" s="102"/>
      <c r="E5" s="21" t="s">
        <v>28</v>
      </c>
      <c r="F5" s="21" t="s">
        <v>93</v>
      </c>
      <c r="G5" s="21" t="s">
        <v>94</v>
      </c>
      <c r="H5" s="21" t="s">
        <v>95</v>
      </c>
      <c r="I5" s="21" t="s">
        <v>29</v>
      </c>
      <c r="J5" s="38" t="s">
        <v>3</v>
      </c>
    </row>
    <row r="6" spans="2:10" ht="15" thickBot="1" x14ac:dyDescent="0.35">
      <c r="B6" s="72"/>
      <c r="C6" s="71" t="s">
        <v>1</v>
      </c>
      <c r="D6" s="28" t="s">
        <v>35</v>
      </c>
      <c r="E6" s="53">
        <v>70</v>
      </c>
      <c r="F6" s="53">
        <v>140</v>
      </c>
      <c r="G6" s="53">
        <v>288</v>
      </c>
      <c r="H6" s="53">
        <v>93</v>
      </c>
      <c r="I6" s="53">
        <v>7</v>
      </c>
      <c r="J6" s="53">
        <f>SUM(E6:I6)</f>
        <v>598</v>
      </c>
    </row>
    <row r="7" spans="2:10" ht="15" thickBot="1" x14ac:dyDescent="0.35">
      <c r="B7" s="72"/>
      <c r="C7" s="73"/>
      <c r="D7" s="49" t="s">
        <v>36</v>
      </c>
      <c r="E7" s="42">
        <v>11.705685618729097</v>
      </c>
      <c r="F7" s="42">
        <v>23.411371237458194</v>
      </c>
      <c r="G7" s="42">
        <v>48.16053511705686</v>
      </c>
      <c r="H7" s="42">
        <v>15.551839464882944</v>
      </c>
      <c r="I7" s="42">
        <v>1.1705685618729098</v>
      </c>
      <c r="J7" s="43">
        <f t="shared" ref="J7:J11" si="0">SUM(E7:I7)</f>
        <v>100</v>
      </c>
    </row>
    <row r="8" spans="2:10" ht="15" thickBot="1" x14ac:dyDescent="0.35">
      <c r="B8" s="72"/>
      <c r="C8" s="71" t="s">
        <v>2</v>
      </c>
      <c r="D8" s="28" t="s">
        <v>35</v>
      </c>
      <c r="E8" s="53">
        <v>173</v>
      </c>
      <c r="F8" s="53">
        <v>199</v>
      </c>
      <c r="G8" s="53">
        <v>264</v>
      </c>
      <c r="H8" s="53">
        <v>81</v>
      </c>
      <c r="I8" s="53">
        <v>1</v>
      </c>
      <c r="J8" s="53">
        <f t="shared" si="0"/>
        <v>718</v>
      </c>
    </row>
    <row r="9" spans="2:10" ht="15" thickBot="1" x14ac:dyDescent="0.35">
      <c r="B9" s="73"/>
      <c r="C9" s="73"/>
      <c r="D9" s="49" t="s">
        <v>36</v>
      </c>
      <c r="E9" s="42">
        <v>24.094707520891365</v>
      </c>
      <c r="F9" s="42">
        <v>27.715877437325904</v>
      </c>
      <c r="G9" s="42">
        <v>36.768802228412255</v>
      </c>
      <c r="H9" s="42">
        <v>11.281337047353761</v>
      </c>
      <c r="I9" s="42">
        <v>0.1392757660167131</v>
      </c>
      <c r="J9" s="43">
        <f t="shared" si="0"/>
        <v>100</v>
      </c>
    </row>
    <row r="10" spans="2:10" ht="15" thickBot="1" x14ac:dyDescent="0.35">
      <c r="B10" s="67" t="s">
        <v>3</v>
      </c>
      <c r="C10" s="68"/>
      <c r="D10" s="28" t="s">
        <v>35</v>
      </c>
      <c r="E10" s="53">
        <v>243</v>
      </c>
      <c r="F10" s="53">
        <v>339</v>
      </c>
      <c r="G10" s="53">
        <v>552</v>
      </c>
      <c r="H10" s="53">
        <v>174</v>
      </c>
      <c r="I10" s="53">
        <v>8</v>
      </c>
      <c r="J10" s="53">
        <f t="shared" si="0"/>
        <v>1316</v>
      </c>
    </row>
    <row r="11" spans="2:10" ht="15" thickBot="1" x14ac:dyDescent="0.35">
      <c r="B11" s="69"/>
      <c r="C11" s="70"/>
      <c r="D11" s="49" t="s">
        <v>36</v>
      </c>
      <c r="E11" s="42">
        <v>18.465045592705167</v>
      </c>
      <c r="F11" s="42">
        <v>25.759878419452889</v>
      </c>
      <c r="G11" s="42">
        <v>41.945288753799389</v>
      </c>
      <c r="H11" s="42">
        <v>13.221884498480243</v>
      </c>
      <c r="I11" s="42">
        <v>0.60790273556231</v>
      </c>
      <c r="J11" s="43">
        <f t="shared" si="0"/>
        <v>100</v>
      </c>
    </row>
    <row r="14" spans="2:10" x14ac:dyDescent="0.3">
      <c r="G14" s="27"/>
    </row>
    <row r="15" spans="2:10" x14ac:dyDescent="0.3">
      <c r="G15" s="27"/>
    </row>
    <row r="16" spans="2:10" x14ac:dyDescent="0.3">
      <c r="G16" s="27"/>
    </row>
  </sheetData>
  <mergeCells count="6">
    <mergeCell ref="B10:C11"/>
    <mergeCell ref="B4:J4"/>
    <mergeCell ref="B5:B9"/>
    <mergeCell ref="C6:C7"/>
    <mergeCell ref="C8:C9"/>
    <mergeCell ref="C5:D5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/>
  </sheetViews>
  <sheetFormatPr baseColWidth="10" defaultRowHeight="14.4" x14ac:dyDescent="0.3"/>
  <cols>
    <col min="1" max="1" width="2.88671875" style="10" customWidth="1"/>
    <col min="2" max="4" width="11.5546875" style="10"/>
    <col min="5" max="5" width="9.6640625" style="10" customWidth="1"/>
    <col min="6" max="6" width="9" style="10" customWidth="1"/>
    <col min="7" max="7" width="10.109375" style="10" customWidth="1"/>
    <col min="8" max="8" width="10" style="10" customWidth="1"/>
    <col min="9" max="9" width="9.44140625" style="10" customWidth="1"/>
    <col min="10" max="16384" width="11.5546875" style="10"/>
  </cols>
  <sheetData>
    <row r="2" spans="2:10" ht="18" x14ac:dyDescent="0.3">
      <c r="B2" s="44" t="s">
        <v>59</v>
      </c>
    </row>
    <row r="3" spans="2:10" ht="15" thickBot="1" x14ac:dyDescent="0.35"/>
    <row r="4" spans="2:10" ht="21" customHeight="1" thickBot="1" x14ac:dyDescent="0.35">
      <c r="B4" s="77" t="s">
        <v>63</v>
      </c>
      <c r="C4" s="78"/>
      <c r="D4" s="78"/>
      <c r="E4" s="78"/>
      <c r="F4" s="78"/>
      <c r="G4" s="78"/>
      <c r="H4" s="82"/>
      <c r="I4" s="82"/>
      <c r="J4" s="83"/>
    </row>
    <row r="5" spans="2:10" ht="15" thickBot="1" x14ac:dyDescent="0.35">
      <c r="B5" s="71" t="s">
        <v>0</v>
      </c>
      <c r="C5" s="40"/>
      <c r="D5" s="40"/>
      <c r="E5" s="38" t="s">
        <v>104</v>
      </c>
      <c r="F5" s="38" t="s">
        <v>39</v>
      </c>
      <c r="G5" s="38" t="s">
        <v>40</v>
      </c>
      <c r="H5" s="38" t="s">
        <v>38</v>
      </c>
      <c r="I5" s="38" t="s">
        <v>37</v>
      </c>
      <c r="J5" s="38" t="s">
        <v>3</v>
      </c>
    </row>
    <row r="6" spans="2:10" ht="15" thickBot="1" x14ac:dyDescent="0.35">
      <c r="B6" s="72"/>
      <c r="C6" s="71" t="s">
        <v>1</v>
      </c>
      <c r="D6" s="28" t="s">
        <v>35</v>
      </c>
      <c r="E6" s="53">
        <v>59</v>
      </c>
      <c r="F6" s="53">
        <v>61</v>
      </c>
      <c r="G6" s="53">
        <v>152</v>
      </c>
      <c r="H6" s="53">
        <v>196</v>
      </c>
      <c r="I6" s="53">
        <v>136</v>
      </c>
      <c r="J6" s="53">
        <f>SUM(E6:I6)</f>
        <v>604</v>
      </c>
    </row>
    <row r="7" spans="2:10" ht="15" thickBot="1" x14ac:dyDescent="0.35">
      <c r="B7" s="72"/>
      <c r="C7" s="73"/>
      <c r="D7" s="49" t="s">
        <v>36</v>
      </c>
      <c r="E7" s="42">
        <v>9.7682119205298008</v>
      </c>
      <c r="F7" s="42">
        <v>10.099337748344372</v>
      </c>
      <c r="G7" s="42">
        <v>25.165562913907284</v>
      </c>
      <c r="H7" s="42">
        <v>32.450331125827816</v>
      </c>
      <c r="I7" s="42">
        <v>22.516556291390728</v>
      </c>
      <c r="J7" s="43">
        <f t="shared" ref="J7:J11" si="0">SUM(E7:I7)</f>
        <v>100</v>
      </c>
    </row>
    <row r="8" spans="2:10" ht="15" thickBot="1" x14ac:dyDescent="0.35">
      <c r="B8" s="72"/>
      <c r="C8" s="71" t="s">
        <v>2</v>
      </c>
      <c r="D8" s="28" t="s">
        <v>35</v>
      </c>
      <c r="E8" s="53">
        <v>86</v>
      </c>
      <c r="F8" s="53">
        <v>92</v>
      </c>
      <c r="G8" s="53">
        <v>217</v>
      </c>
      <c r="H8" s="53">
        <v>207</v>
      </c>
      <c r="I8" s="53">
        <v>121</v>
      </c>
      <c r="J8" s="53">
        <f t="shared" si="0"/>
        <v>723</v>
      </c>
    </row>
    <row r="9" spans="2:10" ht="15" thickBot="1" x14ac:dyDescent="0.35">
      <c r="B9" s="73"/>
      <c r="C9" s="73"/>
      <c r="D9" s="49" t="s">
        <v>36</v>
      </c>
      <c r="E9" s="42">
        <v>11.894882434301522</v>
      </c>
      <c r="F9" s="42">
        <v>12.72475795297372</v>
      </c>
      <c r="G9" s="42">
        <v>30.013831258644537</v>
      </c>
      <c r="H9" s="42">
        <v>28.630705394190873</v>
      </c>
      <c r="I9" s="42">
        <v>16.735822959889351</v>
      </c>
      <c r="J9" s="43">
        <f t="shared" si="0"/>
        <v>100</v>
      </c>
    </row>
    <row r="10" spans="2:10" ht="15" thickBot="1" x14ac:dyDescent="0.35">
      <c r="B10" s="67" t="s">
        <v>3</v>
      </c>
      <c r="C10" s="68"/>
      <c r="D10" s="28" t="s">
        <v>35</v>
      </c>
      <c r="E10" s="53">
        <v>145</v>
      </c>
      <c r="F10" s="53">
        <v>153</v>
      </c>
      <c r="G10" s="53">
        <v>369</v>
      </c>
      <c r="H10" s="53">
        <v>403</v>
      </c>
      <c r="I10" s="53">
        <v>257</v>
      </c>
      <c r="J10" s="53">
        <f t="shared" si="0"/>
        <v>1327</v>
      </c>
    </row>
    <row r="11" spans="2:10" ht="15" thickBot="1" x14ac:dyDescent="0.35">
      <c r="B11" s="69"/>
      <c r="C11" s="70"/>
      <c r="D11" s="49" t="s">
        <v>36</v>
      </c>
      <c r="E11" s="42">
        <v>10.92690278824416</v>
      </c>
      <c r="F11" s="42">
        <v>11.529766390354183</v>
      </c>
      <c r="G11" s="42">
        <v>27.807083647324792</v>
      </c>
      <c r="H11" s="42">
        <v>30.36925395629239</v>
      </c>
      <c r="I11" s="42">
        <v>19.366993217784476</v>
      </c>
      <c r="J11" s="43">
        <f t="shared" si="0"/>
        <v>100</v>
      </c>
    </row>
  </sheetData>
  <mergeCells count="5">
    <mergeCell ref="B10:C11"/>
    <mergeCell ref="B4:J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33.75" customHeight="1" thickBot="1" x14ac:dyDescent="0.35">
      <c r="B4" s="64" t="s">
        <v>106</v>
      </c>
      <c r="C4" s="65"/>
      <c r="D4" s="65"/>
      <c r="E4" s="65"/>
      <c r="F4" s="65"/>
      <c r="G4" s="66"/>
    </row>
    <row r="5" spans="2:7" ht="15" thickBot="1" x14ac:dyDescent="0.35">
      <c r="B5" s="71" t="s">
        <v>0</v>
      </c>
      <c r="C5" s="37"/>
      <c r="D5" s="37"/>
      <c r="E5" s="38" t="s">
        <v>33</v>
      </c>
      <c r="F5" s="38" t="s">
        <v>34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584</v>
      </c>
      <c r="F6" s="53">
        <v>392</v>
      </c>
      <c r="G6" s="53">
        <f t="shared" ref="G6:G11" si="0">SUM(E6:F6)</f>
        <v>976</v>
      </c>
    </row>
    <row r="7" spans="2:7" ht="15" thickBot="1" x14ac:dyDescent="0.35">
      <c r="B7" s="72"/>
      <c r="C7" s="73"/>
      <c r="D7" s="41" t="s">
        <v>36</v>
      </c>
      <c r="E7" s="42">
        <v>59.83606557377049</v>
      </c>
      <c r="F7" s="42">
        <v>40.16393442622951</v>
      </c>
      <c r="G7" s="43">
        <f t="shared" si="0"/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1126</v>
      </c>
      <c r="F8" s="53">
        <v>344</v>
      </c>
      <c r="G8" s="53">
        <f t="shared" si="0"/>
        <v>1470</v>
      </c>
    </row>
    <row r="9" spans="2:7" ht="15" thickBot="1" x14ac:dyDescent="0.35">
      <c r="B9" s="73"/>
      <c r="C9" s="73"/>
      <c r="D9" s="41" t="s">
        <v>36</v>
      </c>
      <c r="E9" s="42">
        <v>76.598639455782319</v>
      </c>
      <c r="F9" s="42">
        <v>23.401360544217688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1710</v>
      </c>
      <c r="F10" s="53">
        <v>736</v>
      </c>
      <c r="G10" s="53">
        <f t="shared" si="0"/>
        <v>2446</v>
      </c>
    </row>
    <row r="11" spans="2:7" ht="15" thickBot="1" x14ac:dyDescent="0.35">
      <c r="B11" s="69"/>
      <c r="C11" s="70"/>
      <c r="D11" s="41" t="s">
        <v>36</v>
      </c>
      <c r="E11" s="42">
        <v>69.910057236304169</v>
      </c>
      <c r="F11" s="42">
        <v>30.089942763695831</v>
      </c>
      <c r="G11" s="43">
        <f t="shared" si="0"/>
        <v>100</v>
      </c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/>
  </sheetViews>
  <sheetFormatPr baseColWidth="10" defaultRowHeight="14.4" x14ac:dyDescent="0.3"/>
  <cols>
    <col min="1" max="1" width="2.77734375" style="10" customWidth="1"/>
    <col min="2" max="2" width="13.5546875" style="10" customWidth="1"/>
    <col min="3" max="3" width="14.88671875" style="10" customWidth="1"/>
    <col min="4" max="4" width="15.6640625" style="10" customWidth="1"/>
    <col min="5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39.75" customHeight="1" thickBot="1" x14ac:dyDescent="0.35">
      <c r="B4" s="64" t="s">
        <v>114</v>
      </c>
      <c r="C4" s="75"/>
      <c r="D4" s="76"/>
      <c r="E4" s="23"/>
      <c r="F4" s="23"/>
      <c r="G4" s="23"/>
    </row>
    <row r="5" spans="2:7" ht="15" thickBot="1" x14ac:dyDescent="0.35">
      <c r="B5" s="60" t="s">
        <v>0</v>
      </c>
      <c r="C5" s="21" t="s">
        <v>1</v>
      </c>
      <c r="D5" s="11">
        <v>7.6826758147512866</v>
      </c>
    </row>
    <row r="6" spans="2:7" ht="15" thickBot="1" x14ac:dyDescent="0.35">
      <c r="B6" s="61"/>
      <c r="C6" s="21" t="s">
        <v>2</v>
      </c>
      <c r="D6" s="11">
        <v>8.0293072824156315</v>
      </c>
    </row>
    <row r="7" spans="2:7" x14ac:dyDescent="0.3">
      <c r="B7" s="74"/>
    </row>
    <row r="8" spans="2:7" x14ac:dyDescent="0.3">
      <c r="B8" s="74"/>
    </row>
    <row r="9" spans="2:7" x14ac:dyDescent="0.3">
      <c r="E9" s="12"/>
    </row>
    <row r="10" spans="2:7" x14ac:dyDescent="0.3">
      <c r="E10" s="12"/>
    </row>
  </sheetData>
  <mergeCells count="3">
    <mergeCell ref="B5:B6"/>
    <mergeCell ref="B7:B8"/>
    <mergeCell ref="B4:D4"/>
  </mergeCells>
  <hyperlinks>
    <hyperlink ref="B2" location="ÍNDICE!A1" display="ÍNDICE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</row>
    <row r="3" spans="2:7" ht="15" thickBot="1" x14ac:dyDescent="0.35"/>
    <row r="4" spans="2:7" ht="29.25" customHeight="1" thickBot="1" x14ac:dyDescent="0.35">
      <c r="B4" s="64" t="s">
        <v>107</v>
      </c>
      <c r="C4" s="65"/>
      <c r="D4" s="65"/>
      <c r="E4" s="65"/>
      <c r="F4" s="65"/>
      <c r="G4" s="66"/>
    </row>
    <row r="5" spans="2:7" ht="15" thickBot="1" x14ac:dyDescent="0.35">
      <c r="B5" s="71" t="s">
        <v>0</v>
      </c>
      <c r="C5" s="37"/>
      <c r="D5" s="37"/>
      <c r="E5" s="38" t="s">
        <v>33</v>
      </c>
      <c r="F5" s="38" t="s">
        <v>34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179</v>
      </c>
      <c r="F6" s="53">
        <v>797</v>
      </c>
      <c r="G6" s="53">
        <f t="shared" ref="G6:G11" si="0">SUM(E6:F6)</f>
        <v>976</v>
      </c>
    </row>
    <row r="7" spans="2:7" ht="15" thickBot="1" x14ac:dyDescent="0.35">
      <c r="B7" s="72"/>
      <c r="C7" s="73"/>
      <c r="D7" s="41" t="s">
        <v>36</v>
      </c>
      <c r="E7" s="42">
        <v>18.340163934426229</v>
      </c>
      <c r="F7" s="42">
        <v>81.659836065573771</v>
      </c>
      <c r="G7" s="43">
        <f t="shared" si="0"/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200</v>
      </c>
      <c r="F8" s="53">
        <v>1270</v>
      </c>
      <c r="G8" s="53">
        <f t="shared" si="0"/>
        <v>1470</v>
      </c>
    </row>
    <row r="9" spans="2:7" ht="15" thickBot="1" x14ac:dyDescent="0.35">
      <c r="B9" s="73"/>
      <c r="C9" s="73"/>
      <c r="D9" s="41" t="s">
        <v>36</v>
      </c>
      <c r="E9" s="42">
        <v>13.605442176870747</v>
      </c>
      <c r="F9" s="42">
        <v>86.394557823129247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379</v>
      </c>
      <c r="F10" s="53">
        <v>2067</v>
      </c>
      <c r="G10" s="53">
        <f t="shared" si="0"/>
        <v>2446</v>
      </c>
    </row>
    <row r="11" spans="2:7" ht="15" thickBot="1" x14ac:dyDescent="0.35">
      <c r="B11" s="69"/>
      <c r="C11" s="70"/>
      <c r="D11" s="41" t="s">
        <v>36</v>
      </c>
      <c r="E11" s="42">
        <v>15.494685200327064</v>
      </c>
      <c r="F11" s="42">
        <v>84.505314799672931</v>
      </c>
      <c r="G11" s="43">
        <f t="shared" si="0"/>
        <v>100</v>
      </c>
    </row>
  </sheetData>
  <mergeCells count="5">
    <mergeCell ref="B4:G4"/>
    <mergeCell ref="B5:B9"/>
    <mergeCell ref="C6:C7"/>
    <mergeCell ref="C8:C9"/>
    <mergeCell ref="B10:C11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5" t="s">
        <v>59</v>
      </c>
    </row>
    <row r="3" spans="2:7" ht="15" thickBot="1" x14ac:dyDescent="0.35"/>
    <row r="4" spans="2:7" ht="21" customHeight="1" thickBot="1" x14ac:dyDescent="0.35">
      <c r="B4" s="77" t="s">
        <v>60</v>
      </c>
      <c r="C4" s="78"/>
      <c r="D4" s="78"/>
      <c r="E4" s="78"/>
      <c r="F4" s="78"/>
      <c r="G4" s="79"/>
    </row>
    <row r="5" spans="2:7" ht="15" thickBot="1" x14ac:dyDescent="0.35">
      <c r="B5" s="71" t="s">
        <v>0</v>
      </c>
      <c r="C5" s="37"/>
      <c r="D5" s="37"/>
      <c r="E5" s="38" t="s">
        <v>33</v>
      </c>
      <c r="F5" s="38" t="s">
        <v>34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537</v>
      </c>
      <c r="F6" s="53">
        <v>439</v>
      </c>
      <c r="G6" s="53">
        <f>SUM(E6:F6)</f>
        <v>976</v>
      </c>
    </row>
    <row r="7" spans="2:7" ht="15" thickBot="1" x14ac:dyDescent="0.35">
      <c r="B7" s="72"/>
      <c r="C7" s="73"/>
      <c r="D7" s="41" t="s">
        <v>36</v>
      </c>
      <c r="E7" s="42">
        <v>55.020491803278688</v>
      </c>
      <c r="F7" s="42">
        <v>44.979508196721312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625</v>
      </c>
      <c r="F8" s="53">
        <v>845</v>
      </c>
      <c r="G8" s="53">
        <f t="shared" si="0"/>
        <v>1470</v>
      </c>
    </row>
    <row r="9" spans="2:7" ht="15" thickBot="1" x14ac:dyDescent="0.35">
      <c r="B9" s="73"/>
      <c r="C9" s="73"/>
      <c r="D9" s="41" t="s">
        <v>36</v>
      </c>
      <c r="E9" s="42">
        <v>42.517006802721092</v>
      </c>
      <c r="F9" s="42">
        <v>57.482993197278908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1162</v>
      </c>
      <c r="F10" s="53">
        <v>1284</v>
      </c>
      <c r="G10" s="53">
        <f t="shared" si="0"/>
        <v>2446</v>
      </c>
    </row>
    <row r="11" spans="2:7" ht="15" thickBot="1" x14ac:dyDescent="0.35">
      <c r="B11" s="69"/>
      <c r="C11" s="70"/>
      <c r="D11" s="41" t="s">
        <v>36</v>
      </c>
      <c r="E11" s="42">
        <v>47.50613246116108</v>
      </c>
      <c r="F11" s="42">
        <v>52.49386753883892</v>
      </c>
      <c r="G11" s="43">
        <f t="shared" si="0"/>
        <v>100</v>
      </c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/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10" ht="18" x14ac:dyDescent="0.3">
      <c r="B2" s="45" t="s">
        <v>59</v>
      </c>
    </row>
    <row r="3" spans="2:10" ht="15" thickBot="1" x14ac:dyDescent="0.35"/>
    <row r="4" spans="2:10" ht="15" thickBot="1" x14ac:dyDescent="0.35">
      <c r="B4" s="64" t="s">
        <v>108</v>
      </c>
      <c r="C4" s="65"/>
      <c r="D4" s="65"/>
      <c r="E4" s="65"/>
      <c r="F4" s="65"/>
      <c r="G4" s="65"/>
      <c r="H4" s="80"/>
      <c r="I4" s="80"/>
      <c r="J4" s="81"/>
    </row>
    <row r="5" spans="2:10" ht="42" thickBot="1" x14ac:dyDescent="0.35">
      <c r="B5" s="71" t="s">
        <v>0</v>
      </c>
      <c r="C5" s="37"/>
      <c r="D5" s="37"/>
      <c r="E5" s="38" t="s">
        <v>31</v>
      </c>
      <c r="F5" s="21" t="s">
        <v>77</v>
      </c>
      <c r="G5" s="21" t="s">
        <v>78</v>
      </c>
      <c r="H5" s="21" t="s">
        <v>79</v>
      </c>
      <c r="I5" s="21" t="s">
        <v>80</v>
      </c>
      <c r="J5" s="38" t="s">
        <v>3</v>
      </c>
    </row>
    <row r="6" spans="2:10" ht="15" thickBot="1" x14ac:dyDescent="0.35">
      <c r="B6" s="72"/>
      <c r="C6" s="71" t="s">
        <v>1</v>
      </c>
      <c r="D6" s="22" t="s">
        <v>35</v>
      </c>
      <c r="E6" s="53">
        <v>40</v>
      </c>
      <c r="F6" s="53">
        <v>17</v>
      </c>
      <c r="G6" s="53">
        <v>76</v>
      </c>
      <c r="H6" s="53">
        <v>381</v>
      </c>
      <c r="I6" s="53">
        <v>23</v>
      </c>
      <c r="J6" s="53">
        <f>SUM(E6:I6)</f>
        <v>537</v>
      </c>
    </row>
    <row r="7" spans="2:10" ht="15" thickBot="1" x14ac:dyDescent="0.35">
      <c r="B7" s="72"/>
      <c r="C7" s="73"/>
      <c r="D7" s="41" t="s">
        <v>36</v>
      </c>
      <c r="E7" s="42">
        <v>7.4487895716945998</v>
      </c>
      <c r="F7" s="42">
        <v>3.1657355679702048</v>
      </c>
      <c r="G7" s="42">
        <v>14.152700186219739</v>
      </c>
      <c r="H7" s="42">
        <v>70.949720670391059</v>
      </c>
      <c r="I7" s="42">
        <v>4.2830540037243949</v>
      </c>
      <c r="J7" s="43">
        <f t="shared" ref="J7:J11" si="0">SUM(E7:I7)</f>
        <v>100</v>
      </c>
    </row>
    <row r="8" spans="2:10" ht="15" thickBot="1" x14ac:dyDescent="0.35">
      <c r="B8" s="72"/>
      <c r="C8" s="71" t="s">
        <v>2</v>
      </c>
      <c r="D8" s="22" t="s">
        <v>35</v>
      </c>
      <c r="E8" s="53">
        <v>27</v>
      </c>
      <c r="F8" s="53">
        <v>8</v>
      </c>
      <c r="G8" s="53">
        <v>92</v>
      </c>
      <c r="H8" s="53">
        <v>475</v>
      </c>
      <c r="I8" s="53">
        <v>23</v>
      </c>
      <c r="J8" s="53">
        <f t="shared" si="0"/>
        <v>625</v>
      </c>
    </row>
    <row r="9" spans="2:10" ht="15" thickBot="1" x14ac:dyDescent="0.35">
      <c r="B9" s="73"/>
      <c r="C9" s="73"/>
      <c r="D9" s="41" t="s">
        <v>36</v>
      </c>
      <c r="E9" s="42">
        <v>4.32</v>
      </c>
      <c r="F9" s="42">
        <v>1.28</v>
      </c>
      <c r="G9" s="42">
        <v>14.72</v>
      </c>
      <c r="H9" s="42">
        <v>76</v>
      </c>
      <c r="I9" s="42">
        <v>3.68</v>
      </c>
      <c r="J9" s="43">
        <f t="shared" si="0"/>
        <v>100</v>
      </c>
    </row>
    <row r="10" spans="2:10" ht="15" thickBot="1" x14ac:dyDescent="0.35">
      <c r="B10" s="67" t="s">
        <v>3</v>
      </c>
      <c r="C10" s="68"/>
      <c r="D10" s="22" t="s">
        <v>35</v>
      </c>
      <c r="E10" s="53">
        <v>67</v>
      </c>
      <c r="F10" s="53">
        <v>25</v>
      </c>
      <c r="G10" s="53">
        <v>168</v>
      </c>
      <c r="H10" s="53">
        <v>856</v>
      </c>
      <c r="I10" s="53">
        <v>46</v>
      </c>
      <c r="J10" s="53">
        <f t="shared" si="0"/>
        <v>1162</v>
      </c>
    </row>
    <row r="11" spans="2:10" ht="15" thickBot="1" x14ac:dyDescent="0.35">
      <c r="B11" s="69"/>
      <c r="C11" s="70"/>
      <c r="D11" s="41" t="s">
        <v>36</v>
      </c>
      <c r="E11" s="42">
        <v>5.76592082616179</v>
      </c>
      <c r="F11" s="42">
        <v>2.1514629948364887</v>
      </c>
      <c r="G11" s="42">
        <v>14.457831325301205</v>
      </c>
      <c r="H11" s="42">
        <v>73.666092943201377</v>
      </c>
      <c r="I11" s="42">
        <v>3.9586919104991396</v>
      </c>
      <c r="J11" s="43">
        <f t="shared" si="0"/>
        <v>100</v>
      </c>
    </row>
  </sheetData>
  <mergeCells count="5">
    <mergeCell ref="B5:B9"/>
    <mergeCell ref="C6:C7"/>
    <mergeCell ref="C8:C9"/>
    <mergeCell ref="B10:C11"/>
    <mergeCell ref="B4:J4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>
      <selection activeCell="E8" activeCellId="1" sqref="E6 E8"/>
    </sheetView>
  </sheetViews>
  <sheetFormatPr baseColWidth="10" defaultRowHeight="14.4" x14ac:dyDescent="0.3"/>
  <cols>
    <col min="1" max="1" width="2.77734375" style="10" customWidth="1"/>
    <col min="2" max="16384" width="11.5546875" style="10"/>
  </cols>
  <sheetData>
    <row r="2" spans="2:7" ht="18" x14ac:dyDescent="0.3">
      <c r="B2" s="44" t="s">
        <v>59</v>
      </c>
      <c r="C2" s="9"/>
    </row>
    <row r="3" spans="2:7" ht="15" thickBot="1" x14ac:dyDescent="0.35"/>
    <row r="4" spans="2:7" ht="19.5" customHeight="1" thickBot="1" x14ac:dyDescent="0.35">
      <c r="B4" s="77" t="s">
        <v>61</v>
      </c>
      <c r="C4" s="78"/>
      <c r="D4" s="78"/>
      <c r="E4" s="78"/>
      <c r="F4" s="78"/>
      <c r="G4" s="79"/>
    </row>
    <row r="5" spans="2:7" ht="15" thickBot="1" x14ac:dyDescent="0.35">
      <c r="B5" s="71" t="s">
        <v>0</v>
      </c>
      <c r="C5" s="37"/>
      <c r="D5" s="37"/>
      <c r="E5" s="38" t="s">
        <v>33</v>
      </c>
      <c r="F5" s="38" t="s">
        <v>34</v>
      </c>
      <c r="G5" s="38" t="s">
        <v>3</v>
      </c>
    </row>
    <row r="6" spans="2:7" ht="15" thickBot="1" x14ac:dyDescent="0.35">
      <c r="B6" s="72"/>
      <c r="C6" s="71" t="s">
        <v>1</v>
      </c>
      <c r="D6" s="22" t="s">
        <v>35</v>
      </c>
      <c r="E6" s="53">
        <v>805</v>
      </c>
      <c r="F6" s="53">
        <v>171</v>
      </c>
      <c r="G6" s="53">
        <f>SUM(E6:F6)</f>
        <v>976</v>
      </c>
    </row>
    <row r="7" spans="2:7" ht="15" thickBot="1" x14ac:dyDescent="0.35">
      <c r="B7" s="72"/>
      <c r="C7" s="73"/>
      <c r="D7" s="41" t="s">
        <v>36</v>
      </c>
      <c r="E7" s="42">
        <v>82.479508196721312</v>
      </c>
      <c r="F7" s="42">
        <v>17.520491803278688</v>
      </c>
      <c r="G7" s="43">
        <f t="shared" ref="G7:G11" si="0">SUM(E7:F7)</f>
        <v>100</v>
      </c>
    </row>
    <row r="8" spans="2:7" ht="15" thickBot="1" x14ac:dyDescent="0.35">
      <c r="B8" s="72"/>
      <c r="C8" s="71" t="s">
        <v>2</v>
      </c>
      <c r="D8" s="22" t="s">
        <v>35</v>
      </c>
      <c r="E8" s="53">
        <v>1166</v>
      </c>
      <c r="F8" s="53">
        <v>304</v>
      </c>
      <c r="G8" s="53">
        <f t="shared" si="0"/>
        <v>1470</v>
      </c>
    </row>
    <row r="9" spans="2:7" ht="15" thickBot="1" x14ac:dyDescent="0.35">
      <c r="B9" s="73"/>
      <c r="C9" s="73"/>
      <c r="D9" s="41" t="s">
        <v>36</v>
      </c>
      <c r="E9" s="42">
        <v>79.319727891156461</v>
      </c>
      <c r="F9" s="42">
        <v>20.680272108843539</v>
      </c>
      <c r="G9" s="43">
        <f t="shared" si="0"/>
        <v>100</v>
      </c>
    </row>
    <row r="10" spans="2:7" ht="15" thickBot="1" x14ac:dyDescent="0.35">
      <c r="B10" s="67" t="s">
        <v>3</v>
      </c>
      <c r="C10" s="68"/>
      <c r="D10" s="22" t="s">
        <v>35</v>
      </c>
      <c r="E10" s="53">
        <v>1971</v>
      </c>
      <c r="F10" s="53">
        <v>475</v>
      </c>
      <c r="G10" s="53">
        <f t="shared" si="0"/>
        <v>2446</v>
      </c>
    </row>
    <row r="11" spans="2:7" ht="15" thickBot="1" x14ac:dyDescent="0.35">
      <c r="B11" s="69"/>
      <c r="C11" s="70"/>
      <c r="D11" s="41" t="s">
        <v>36</v>
      </c>
      <c r="E11" s="42">
        <v>80.580539656582175</v>
      </c>
      <c r="F11" s="42">
        <v>19.419460343417825</v>
      </c>
      <c r="G11" s="43">
        <f t="shared" si="0"/>
        <v>100</v>
      </c>
    </row>
  </sheetData>
  <mergeCells count="5">
    <mergeCell ref="B10:C11"/>
    <mergeCell ref="B4:G4"/>
    <mergeCell ref="B5:B9"/>
    <mergeCell ref="C6:C7"/>
    <mergeCell ref="C8:C9"/>
  </mergeCells>
  <hyperlinks>
    <hyperlink ref="B2" location="ÍNDICE!A1" display="ÍNDICE!A1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6384" width="11.554687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29</vt:i4>
      </vt:variant>
    </vt:vector>
  </HeadingPairs>
  <TitlesOfParts>
    <vt:vector size="29" baseType="lpstr">
      <vt:lpstr>ÍNDICE</vt:lpstr>
      <vt:lpstr>P2</vt:lpstr>
      <vt:lpstr>P4</vt:lpstr>
      <vt:lpstr>P5</vt:lpstr>
      <vt:lpstr>P7</vt:lpstr>
      <vt:lpstr>P12</vt:lpstr>
      <vt:lpstr>P13</vt:lpstr>
      <vt:lpstr>P14</vt:lpstr>
      <vt:lpstr>PRIMER EMPLEO</vt:lpstr>
      <vt:lpstr>P15</vt:lpstr>
      <vt:lpstr>P17</vt:lpstr>
      <vt:lpstr>P18</vt:lpstr>
      <vt:lpstr>P19</vt:lpstr>
      <vt:lpstr>P20</vt:lpstr>
      <vt:lpstr>P21</vt:lpstr>
      <vt:lpstr>P22</vt:lpstr>
      <vt:lpstr>P23</vt:lpstr>
      <vt:lpstr>EMPLEO ACTUAL</vt:lpstr>
      <vt:lpstr>P25</vt:lpstr>
      <vt:lpstr>P25.1.1</vt:lpstr>
      <vt:lpstr>P26</vt:lpstr>
      <vt:lpstr>P27</vt:lpstr>
      <vt:lpstr>P28</vt:lpstr>
      <vt:lpstr>P29</vt:lpstr>
      <vt:lpstr>P30</vt:lpstr>
      <vt:lpstr>P31</vt:lpstr>
      <vt:lpstr>P32</vt:lpstr>
      <vt:lpstr>P33</vt:lpstr>
      <vt:lpstr>P35.2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2013-09-26T11:29:12Z</dcterms:modified>
</cp:coreProperties>
</file>