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ÍNDICE" sheetId="9" r:id="rId1"/>
    <sheet name="T1" sheetId="1" r:id="rId2"/>
    <sheet name="T2" sheetId="2" r:id="rId3"/>
    <sheet name="T3" sheetId="3" r:id="rId4"/>
    <sheet name="T4" sheetId="4" r:id="rId5"/>
    <sheet name="T5" sheetId="5" r:id="rId6"/>
    <sheet name="T6" sheetId="10" r:id="rId7"/>
    <sheet name="T7" sheetId="7" r:id="rId8"/>
    <sheet name="T8" sheetId="8" r:id="rId9"/>
  </sheets>
  <calcPr calcId="145621"/>
</workbook>
</file>

<file path=xl/calcChain.xml><?xml version="1.0" encoding="utf-8"?>
<calcChain xmlns="http://schemas.openxmlformats.org/spreadsheetml/2006/main">
  <c r="J6" i="1" l="1"/>
  <c r="J5" i="1"/>
  <c r="G6" i="1"/>
  <c r="G5" i="1"/>
  <c r="D6" i="1"/>
  <c r="D5" i="1"/>
</calcChain>
</file>

<file path=xl/sharedStrings.xml><?xml version="1.0" encoding="utf-8"?>
<sst xmlns="http://schemas.openxmlformats.org/spreadsheetml/2006/main" count="152" uniqueCount="73">
  <si>
    <t>ACTIVOS</t>
  </si>
  <si>
    <t>OCUPADOS</t>
  </si>
  <si>
    <t>PARADOS</t>
  </si>
  <si>
    <t>Sin estudios</t>
  </si>
  <si>
    <t>Primarios</t>
  </si>
  <si>
    <t>Secundarios</t>
  </si>
  <si>
    <t>FP</t>
  </si>
  <si>
    <t>Universidad</t>
  </si>
  <si>
    <t>España</t>
  </si>
  <si>
    <t>Estudios Primarios incompletos</t>
  </si>
  <si>
    <t>Educación Primaria</t>
  </si>
  <si>
    <t>Primera etapa de educación secundaria y similar</t>
  </si>
  <si>
    <t>Segunda etapa de educación secundaria, con orientación general</t>
  </si>
  <si>
    <t>Educación superior</t>
  </si>
  <si>
    <t>Total</t>
  </si>
  <si>
    <t>Sin Estudios</t>
  </si>
  <si>
    <t>Primaria</t>
  </si>
  <si>
    <t>Secundaria</t>
  </si>
  <si>
    <t>Andalucía</t>
  </si>
  <si>
    <t>Aragón</t>
  </si>
  <si>
    <t>Asturias</t>
  </si>
  <si>
    <t>Baleares</t>
  </si>
  <si>
    <t>Canarias</t>
  </si>
  <si>
    <t>Cantabria</t>
  </si>
  <si>
    <t>Castilla-León</t>
  </si>
  <si>
    <t>Castilla-La Mancha</t>
  </si>
  <si>
    <t>Cataluña</t>
  </si>
  <si>
    <t>Comunidad Valenciana</t>
  </si>
  <si>
    <t>Extremadura</t>
  </si>
  <si>
    <t>Galicia</t>
  </si>
  <si>
    <t>Madrid</t>
  </si>
  <si>
    <t>Murcia</t>
  </si>
  <si>
    <t>Navarra</t>
  </si>
  <si>
    <t>País Vasco</t>
  </si>
  <si>
    <t>La Rioja</t>
  </si>
  <si>
    <t>Ceuta</t>
  </si>
  <si>
    <t>Melilla</t>
  </si>
  <si>
    <t>Total Nacional</t>
  </si>
  <si>
    <t xml:space="preserve"> Distribución de los ocupados por nivel de formación alcanzada y  Comunidad Autónoma (%)</t>
  </si>
  <si>
    <t>Tasa de paro por sexo y comunidad autónoma (%)</t>
  </si>
  <si>
    <t>Mujeres</t>
  </si>
  <si>
    <t>Hombres</t>
  </si>
  <si>
    <t>Asturias, Principado de</t>
  </si>
  <si>
    <t>Balears, Illes</t>
  </si>
  <si>
    <t>Castilla y León</t>
  </si>
  <si>
    <t>Castilla - La Mancha</t>
  </si>
  <si>
    <t>Comunitat Valenciana</t>
  </si>
  <si>
    <t>Madrid, Comunidad de</t>
  </si>
  <si>
    <t>Murcia, Región de</t>
  </si>
  <si>
    <t>Navarra, Comunidad Foral de</t>
  </si>
  <si>
    <t>Rioja, La</t>
  </si>
  <si>
    <t>Nacional</t>
  </si>
  <si>
    <t xml:space="preserve">Salario medio bruto mensual del empleo principal según nivel de formación en € </t>
  </si>
  <si>
    <t>Estudios primarios incompletos</t>
  </si>
  <si>
    <t>Primera etapa de educación secundaria</t>
  </si>
  <si>
    <t>Salario  medio bruto mensual del empleo principal por sexo (€)</t>
  </si>
  <si>
    <t>Salario medio bruto mensual del empleo principal por comunidad autónoma (€)</t>
  </si>
  <si>
    <t>Segunda etapa de educación secundaria con orientación profesional (incluye educación postsecundaria no superior)</t>
  </si>
  <si>
    <t>Tasas de Ocupación según Nivel de Formación alcanzado y Comunidad Autónoma (%). % según activos del nivel estudios alcanzados.</t>
  </si>
  <si>
    <t>Composición de la población activa, ocupada y parada según su nivel de formación alcanzado         (en miles de personas)</t>
  </si>
  <si>
    <t>ÍNDICE</t>
  </si>
  <si>
    <t>Tasa de desempleo y su evolución según el nivel formativo alcanzado</t>
  </si>
  <si>
    <t>T3: Tasas de Ocupación según Nivel de Formación alcanzado y Comunidad Autónoma (%). % según activos del nivel estudios alcanzados.</t>
  </si>
  <si>
    <t>T2: Tasa de desempleo y su evolución según el nivel formativo alcanzado.</t>
  </si>
  <si>
    <t>T1: Composición de la población activa, ocupada y parada según su nivel de formación alcanzado  (en miles de personas).</t>
  </si>
  <si>
    <t>T4:  Distribución de los ocupados por nivel de formación alcanzada y  Comunidad Autónoma (%).</t>
  </si>
  <si>
    <t>T5: Tasa de paro por sexo y comunidad autónoma (%).</t>
  </si>
  <si>
    <t>T6: Salario medio bruto mensual del empleo principal según nivel de formación en € .</t>
  </si>
  <si>
    <t>T7: Salario  medio bruto mensual del empleo principal por sexo (€).</t>
  </si>
  <si>
    <t>T8: Salario medio bruto mensual del empleo principal por comunidad autónoma (€).</t>
  </si>
  <si>
    <t>Segunda etapa de educación secundaria con orientación general</t>
  </si>
  <si>
    <t>..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</si>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</sst>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color rgb="FF1F497D"/>
      <name val="Arial"/>
      <family val="2"/>
    </font>
    <font>
      <sz val="12"/>
      <color theme="1"/>
      <name val="Arial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sz val="9"/>
      <color rgb="FF1F497D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u/>
      <sz val="3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color indexed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9" fillId="0" borderId="0"/>
  </cellStyleXfs>
  <cellXfs count="125">
    <xf numFmtId="0" fontId="0" fillId="0" borderId="0" xfId="0"/>
    <xf numFmtId="0" fontId="3" fillId="2" borderId="4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6" fillId="5" borderId="5" xfId="0" applyFont="1" applyFill="1" applyBorder="1" applyAlignment="1">
      <alignment horizontal="center" vertical="center" wrapText="1"/>
    </xf>
    <xf numFmtId="3" fontId="6" fillId="6" borderId="5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center" vertical="center" wrapText="1"/>
    </xf>
    <xf numFmtId="10" fontId="6" fillId="8" borderId="5" xfId="0" applyNumberFormat="1" applyFont="1" applyFill="1" applyBorder="1" applyAlignment="1">
      <alignment horizontal="center" vertical="center" wrapText="1"/>
    </xf>
    <xf numFmtId="10" fontId="4" fillId="7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justify" vertical="center" wrapText="1"/>
    </xf>
    <xf numFmtId="0" fontId="9" fillId="2" borderId="4" xfId="0" applyFont="1" applyFill="1" applyBorder="1" applyAlignment="1">
      <alignment horizontal="justify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justify" vertical="center" wrapText="1"/>
    </xf>
    <xf numFmtId="0" fontId="10" fillId="11" borderId="5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justify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justify" vertical="center" textRotation="90" wrapText="1"/>
    </xf>
    <xf numFmtId="0" fontId="9" fillId="2" borderId="6" xfId="0" applyFont="1" applyFill="1" applyBorder="1" applyAlignment="1">
      <alignment horizontal="justify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1" fillId="13" borderId="4" xfId="0" applyFont="1" applyFill="1" applyBorder="1" applyAlignment="1">
      <alignment horizontal="justify"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justify" vertical="center"/>
    </xf>
    <xf numFmtId="0" fontId="0" fillId="2" borderId="4" xfId="0" applyFill="1" applyBorder="1" applyAlignment="1">
      <alignment vertical="center"/>
    </xf>
    <xf numFmtId="0" fontId="8" fillId="2" borderId="5" xfId="0" applyFont="1" applyFill="1" applyBorder="1" applyAlignment="1">
      <alignment horizontal="justify" vertical="center"/>
    </xf>
    <xf numFmtId="0" fontId="8" fillId="2" borderId="6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14" fillId="12" borderId="6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justify" vertical="center"/>
    </xf>
    <xf numFmtId="0" fontId="14" fillId="13" borderId="5" xfId="0" applyFont="1" applyFill="1" applyBorder="1" applyAlignment="1">
      <alignment horizontal="center" vertical="center"/>
    </xf>
    <xf numFmtId="0" fontId="14" fillId="13" borderId="6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justify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vertical="top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3" fontId="14" fillId="14" borderId="5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3" fontId="4" fillId="7" borderId="5" xfId="0" applyNumberFormat="1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14" fillId="10" borderId="5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justify" vertical="center" wrapText="1"/>
    </xf>
    <xf numFmtId="3" fontId="15" fillId="14" borderId="5" xfId="0" applyNumberFormat="1" applyFont="1" applyFill="1" applyBorder="1" applyAlignment="1">
      <alignment horizontal="center" vertical="center" wrapText="1"/>
    </xf>
    <xf numFmtId="3" fontId="14" fillId="14" borderId="5" xfId="0" applyNumberFormat="1" applyFont="1" applyFill="1" applyBorder="1" applyAlignment="1">
      <alignment horizontal="center" vertical="center" wrapText="1"/>
    </xf>
    <xf numFmtId="3" fontId="15" fillId="10" borderId="5" xfId="0" applyNumberFormat="1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justify" vertical="center" wrapText="1"/>
    </xf>
    <xf numFmtId="3" fontId="15" fillId="13" borderId="5" xfId="0" applyNumberFormat="1" applyFont="1" applyFill="1" applyBorder="1" applyAlignment="1">
      <alignment horizontal="center" vertical="center" wrapText="1"/>
    </xf>
    <xf numFmtId="3" fontId="4" fillId="7" borderId="5" xfId="0" applyNumberFormat="1" applyFont="1" applyFill="1" applyBorder="1" applyAlignment="1">
      <alignment horizontal="center" vertical="center" wrapText="1"/>
    </xf>
    <xf numFmtId="164" fontId="14" fillId="5" borderId="5" xfId="0" applyNumberFormat="1" applyFont="1" applyFill="1" applyBorder="1" applyAlignment="1">
      <alignment horizontal="center" vertical="center"/>
    </xf>
    <xf numFmtId="164" fontId="14" fillId="12" borderId="5" xfId="0" applyNumberFormat="1" applyFont="1" applyFill="1" applyBorder="1" applyAlignment="1">
      <alignment horizontal="center" vertical="center"/>
    </xf>
    <xf numFmtId="164" fontId="14" fillId="13" borderId="5" xfId="0" applyNumberFormat="1" applyFont="1" applyFill="1" applyBorder="1" applyAlignment="1">
      <alignment horizontal="center" vertical="center"/>
    </xf>
    <xf numFmtId="164" fontId="4" fillId="7" borderId="5" xfId="0" applyNumberFormat="1" applyFont="1" applyFill="1" applyBorder="1" applyAlignment="1">
      <alignment horizontal="center" vertical="center"/>
    </xf>
    <xf numFmtId="0" fontId="18" fillId="16" borderId="13" xfId="1" applyFont="1" applyFill="1" applyBorder="1"/>
    <xf numFmtId="0" fontId="5" fillId="4" borderId="2" xfId="0" applyFont="1" applyFill="1" applyBorder="1" applyAlignment="1">
      <alignment horizontal="justify" vertical="center" wrapText="1"/>
    </xf>
    <xf numFmtId="0" fontId="5" fillId="4" borderId="12" xfId="0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/>
    </xf>
    <xf numFmtId="0" fontId="5" fillId="4" borderId="9" xfId="0" applyFont="1" applyFill="1" applyBorder="1" applyAlignment="1">
      <alignment horizontal="justify" vertical="center"/>
    </xf>
    <xf numFmtId="0" fontId="5" fillId="4" borderId="10" xfId="0" applyFont="1" applyFill="1" applyBorder="1" applyAlignment="1">
      <alignment horizontal="justify" vertical="center"/>
    </xf>
    <xf numFmtId="1" fontId="10" fillId="9" borderId="6" xfId="0" applyNumberFormat="1" applyFont="1" applyFill="1" applyBorder="1" applyAlignment="1">
      <alignment horizontal="center" vertical="center" wrapText="1"/>
    </xf>
    <xf numFmtId="1" fontId="10" fillId="10" borderId="6" xfId="0" applyNumberFormat="1" applyFont="1" applyFill="1" applyBorder="1" applyAlignment="1">
      <alignment horizontal="center" vertical="center" wrapText="1"/>
    </xf>
    <xf numFmtId="1" fontId="10" fillId="11" borderId="6" xfId="0" applyNumberFormat="1" applyFont="1" applyFill="1" applyBorder="1" applyAlignment="1">
      <alignment horizontal="center" vertical="center" wrapText="1"/>
    </xf>
    <xf numFmtId="1" fontId="9" fillId="7" borderId="6" xfId="0" applyNumberFormat="1" applyFont="1" applyFill="1" applyBorder="1" applyAlignment="1">
      <alignment horizontal="center" vertical="center" wrapText="1"/>
    </xf>
    <xf numFmtId="1" fontId="10" fillId="10" borderId="6" xfId="0" quotePrefix="1" applyNumberFormat="1" applyFont="1" applyFill="1" applyBorder="1" applyAlignment="1">
      <alignment horizontal="center" vertical="center" wrapText="1"/>
    </xf>
    <xf numFmtId="1" fontId="10" fillId="9" borderId="7" xfId="0" applyNumberFormat="1" applyFont="1" applyFill="1" applyBorder="1" applyAlignment="1">
      <alignment horizontal="center" vertical="center" wrapText="1"/>
    </xf>
    <xf numFmtId="1" fontId="10" fillId="10" borderId="7" xfId="0" applyNumberFormat="1" applyFont="1" applyFill="1" applyBorder="1" applyAlignment="1">
      <alignment horizontal="center" vertical="center" wrapText="1"/>
    </xf>
    <xf numFmtId="1" fontId="10" fillId="11" borderId="7" xfId="0" applyNumberFormat="1" applyFont="1" applyFill="1" applyBorder="1" applyAlignment="1">
      <alignment horizontal="center" vertical="center" wrapText="1"/>
    </xf>
    <xf numFmtId="1" fontId="9" fillId="7" borderId="7" xfId="0" applyNumberFormat="1" applyFont="1" applyFill="1" applyBorder="1" applyAlignment="1">
      <alignment horizontal="center" vertical="center" wrapText="1"/>
    </xf>
    <xf numFmtId="1" fontId="10" fillId="9" borderId="5" xfId="0" applyNumberFormat="1" applyFont="1" applyFill="1" applyBorder="1" applyAlignment="1">
      <alignment horizontal="center" vertical="center" wrapText="1"/>
    </xf>
    <xf numFmtId="1" fontId="10" fillId="10" borderId="5" xfId="0" applyNumberFormat="1" applyFont="1" applyFill="1" applyBorder="1" applyAlignment="1">
      <alignment horizontal="center" vertical="center" wrapText="1"/>
    </xf>
    <xf numFmtId="1" fontId="10" fillId="11" borderId="5" xfId="0" applyNumberFormat="1" applyFont="1" applyFill="1" applyBorder="1" applyAlignment="1">
      <alignment horizontal="center" vertical="center" wrapText="1"/>
    </xf>
    <xf numFmtId="1" fontId="9" fillId="7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justify" vertical="center" wrapText="1"/>
    </xf>
    <xf numFmtId="0" fontId="8" fillId="2" borderId="14" xfId="0" applyFont="1" applyFill="1" applyBorder="1" applyAlignment="1">
      <alignment horizontal="justify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16" fillId="15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8" fillId="4" borderId="9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11" xfId="0" applyFont="1" applyFill="1" applyBorder="1" applyAlignment="1">
      <alignment horizontal="justify" vertical="center" wrapText="1"/>
    </xf>
    <xf numFmtId="0" fontId="8" fillId="4" borderId="12" xfId="0" applyFont="1" applyFill="1" applyBorder="1" applyAlignment="1">
      <alignment horizontal="justify" vertical="center" wrapText="1"/>
    </xf>
    <xf numFmtId="0" fontId="8" fillId="4" borderId="3" xfId="0" applyFont="1" applyFill="1" applyBorder="1" applyAlignment="1">
      <alignment horizontal="justify" vertical="center" wrapText="1"/>
    </xf>
    <xf numFmtId="0" fontId="5" fillId="4" borderId="10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/>
    </xf>
    <xf numFmtId="0" fontId="1" fillId="3" borderId="2" xfId="0" applyFont="1" applyFill="1" applyBorder="1" applyAlignment="1">
      <alignment horizontal="justify" vertical="center"/>
    </xf>
    <xf numFmtId="0" fontId="1" fillId="3" borderId="3" xfId="0" applyFont="1" applyFill="1" applyBorder="1" applyAlignment="1">
      <alignment horizontal="justify" vertical="center"/>
    </xf>
    <xf numFmtId="0" fontId="5" fillId="4" borderId="10" xfId="0" applyFont="1" applyFill="1" applyBorder="1" applyAlignment="1">
      <alignment horizontal="justify" vertical="center"/>
    </xf>
    <xf numFmtId="0" fontId="5" fillId="4" borderId="2" xfId="0" applyFont="1" applyFill="1" applyBorder="1" applyAlignment="1">
      <alignment horizontal="justify" vertical="center"/>
    </xf>
    <xf numFmtId="0" fontId="5" fillId="4" borderId="3" xfId="0" applyFont="1" applyFill="1" applyBorder="1" applyAlignment="1">
      <alignment horizontal="justify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1"/>
  <sheetViews>
    <sheetView tabSelected="1" workbookViewId="0">
      <selection sqref="A1:A2"/>
    </sheetView>
  </sheetViews>
  <sheetFormatPr baseColWidth="10" defaultRowHeight="15" x14ac:dyDescent="0.25"/>
  <cols>
    <col min="1" max="1" width="130.28515625" customWidth="1"/>
  </cols>
  <sheetData>
    <row r="1" spans="1:1" x14ac:dyDescent="0.25">
      <c r="A1" s="98" t="s">
        <v>60</v>
      </c>
    </row>
    <row r="2" spans="1:1" x14ac:dyDescent="0.25">
      <c r="A2" s="98"/>
    </row>
    <row r="4" spans="1:1" x14ac:dyDescent="0.25">
      <c r="A4" s="72" t="s">
        <v>64</v>
      </c>
    </row>
    <row r="5" spans="1:1" x14ac:dyDescent="0.25">
      <c r="A5" s="72" t="s">
        <v>63</v>
      </c>
    </row>
    <row r="6" spans="1:1" x14ac:dyDescent="0.25">
      <c r="A6" s="72" t="s">
        <v>62</v>
      </c>
    </row>
    <row r="7" spans="1:1" x14ac:dyDescent="0.25">
      <c r="A7" s="72" t="s">
        <v>65</v>
      </c>
    </row>
    <row r="8" spans="1:1" x14ac:dyDescent="0.25">
      <c r="A8" s="72" t="s">
        <v>66</v>
      </c>
    </row>
    <row r="9" spans="1:1" x14ac:dyDescent="0.25">
      <c r="A9" s="72" t="s">
        <v>67</v>
      </c>
    </row>
    <row r="10" spans="1:1" x14ac:dyDescent="0.25">
      <c r="A10" s="72" t="s">
        <v>68</v>
      </c>
    </row>
    <row r="11" spans="1:1" x14ac:dyDescent="0.25">
      <c r="A11" s="72" t="s">
        <v>69</v>
      </c>
    </row>
  </sheetData>
  <mergeCells count="1">
    <mergeCell ref="A1:A2"/>
  </mergeCells>
  <hyperlinks>
    <hyperlink ref="A4" location="'T1'!A1" display="T1: Composición de la población activa, ocupada y parada según su nivel de formación alcanzado  (en miles de personas)."/>
    <hyperlink ref="A5" location="'T2'!A1" display="T2: Tasa de desempleo y su evolución según el nivel formativo alcanzado."/>
    <hyperlink ref="A6" location="'T3'!A1" display="T3: Tasas de Ocupación según Nivel de Formación alcanzado y Comunidad Autónoma (%). % según activos del nivel estudios alcanzados."/>
    <hyperlink ref="A7" location="'T4'!A1" display="T4:  Distribución de los ocupados por nivel de formación alcanzada y  Comunidad Autónoma (%)."/>
    <hyperlink ref="A8" location="'T5'!A1" display="T5: Tasa de paro por sexo y comunidad autónoma (%)."/>
    <hyperlink ref="A9" location="'T6'!A1" display="T6: Salario medio bruto mensual del empleo principal según nivel de formación en € ."/>
    <hyperlink ref="A10" location="'T7'!A1" display="T7: Salario  medio bruto mensual del empleo principal por sexo (€)."/>
    <hyperlink ref="A11" location="'T8'!A1" display="T8: Salario medio bruto mensual del empleo principal por comunidad autónoma (€)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25"/>
  <sheetViews>
    <sheetView workbookViewId="0">
      <selection activeCell="M18" sqref="M18"/>
    </sheetView>
  </sheetViews>
  <sheetFormatPr baseColWidth="10" defaultColWidth="9.140625" defaultRowHeight="15" x14ac:dyDescent="0.25"/>
  <cols>
    <col min="1" max="1" width="38.7109375" customWidth="1"/>
  </cols>
  <sheetData>
    <row r="1" spans="1:10" ht="30.75" customHeight="1" thickBot="1" x14ac:dyDescent="0.3">
      <c r="A1" s="99" t="s">
        <v>59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15.75" thickBot="1" x14ac:dyDescent="0.3">
      <c r="A2" s="1"/>
      <c r="B2" s="101" t="s">
        <v>0</v>
      </c>
      <c r="C2" s="102"/>
      <c r="D2" s="103"/>
      <c r="E2" s="101" t="s">
        <v>1</v>
      </c>
      <c r="F2" s="102"/>
      <c r="G2" s="103"/>
      <c r="H2" s="101" t="s">
        <v>2</v>
      </c>
      <c r="I2" s="102"/>
      <c r="J2" s="103"/>
    </row>
    <row r="3" spans="1:10" ht="15.75" thickBot="1" x14ac:dyDescent="0.3">
      <c r="A3" s="1"/>
      <c r="B3" s="2">
        <v>2017</v>
      </c>
      <c r="C3" s="2">
        <v>2018</v>
      </c>
      <c r="D3" s="2">
        <v>2019</v>
      </c>
      <c r="E3" s="2">
        <v>2017</v>
      </c>
      <c r="F3" s="2">
        <v>2018</v>
      </c>
      <c r="G3" s="2">
        <v>2019</v>
      </c>
      <c r="H3" s="2">
        <v>2017</v>
      </c>
      <c r="I3" s="2">
        <v>2018</v>
      </c>
      <c r="J3" s="2">
        <v>2019</v>
      </c>
    </row>
    <row r="4" spans="1:10" ht="15.75" thickBot="1" x14ac:dyDescent="0.3">
      <c r="A4" s="3" t="s">
        <v>3</v>
      </c>
      <c r="B4" s="4">
        <v>71</v>
      </c>
      <c r="C4" s="4">
        <v>60</v>
      </c>
      <c r="D4" s="4">
        <v>61</v>
      </c>
      <c r="E4" s="4">
        <v>41</v>
      </c>
      <c r="F4" s="4">
        <v>33</v>
      </c>
      <c r="G4" s="4">
        <v>38</v>
      </c>
      <c r="H4" s="4">
        <v>31</v>
      </c>
      <c r="I4" s="4">
        <v>27</v>
      </c>
      <c r="J4" s="4">
        <v>23</v>
      </c>
    </row>
    <row r="5" spans="1:10" ht="15.75" thickBot="1" x14ac:dyDescent="0.3">
      <c r="A5" s="3" t="s">
        <v>4</v>
      </c>
      <c r="B5" s="5">
        <v>1631</v>
      </c>
      <c r="C5" s="5">
        <v>1540</v>
      </c>
      <c r="D5" s="5">
        <f>250+1148</f>
        <v>1398</v>
      </c>
      <c r="E5" s="5">
        <v>1128</v>
      </c>
      <c r="F5" s="5">
        <v>1106</v>
      </c>
      <c r="G5" s="5">
        <f>177.7+850.6</f>
        <v>1028.3</v>
      </c>
      <c r="H5" s="6">
        <v>504</v>
      </c>
      <c r="I5" s="5">
        <v>434</v>
      </c>
      <c r="J5" s="5">
        <f>72.4+297.3</f>
        <v>369.70000000000005</v>
      </c>
    </row>
    <row r="6" spans="1:10" ht="26.25" thickBot="1" x14ac:dyDescent="0.3">
      <c r="A6" s="3" t="s">
        <v>5</v>
      </c>
      <c r="B6" s="7">
        <v>9938</v>
      </c>
      <c r="C6" s="7">
        <v>9793</v>
      </c>
      <c r="D6" s="7">
        <f>6560.2+3211.7</f>
        <v>9771.9</v>
      </c>
      <c r="E6" s="7">
        <v>7836</v>
      </c>
      <c r="F6" s="7">
        <v>7937</v>
      </c>
      <c r="G6" s="7">
        <f>5322.7+2757.1</f>
        <v>8079.7999999999993</v>
      </c>
      <c r="H6" s="7">
        <v>2103</v>
      </c>
      <c r="I6" s="7">
        <v>1855</v>
      </c>
      <c r="J6" s="7">
        <f>1237.5+454.7</f>
        <v>1692.2</v>
      </c>
    </row>
    <row r="7" spans="1:10" ht="15.75" thickBot="1" x14ac:dyDescent="0.3">
      <c r="A7" s="3" t="s">
        <v>6</v>
      </c>
      <c r="B7" s="5">
        <v>2242</v>
      </c>
      <c r="C7" s="5">
        <v>2308</v>
      </c>
      <c r="D7" s="5">
        <v>2317</v>
      </c>
      <c r="E7" s="5">
        <v>1829</v>
      </c>
      <c r="F7" s="5">
        <v>1956</v>
      </c>
      <c r="G7" s="5">
        <v>1971</v>
      </c>
      <c r="H7" s="6">
        <v>396</v>
      </c>
      <c r="I7" s="5">
        <v>352</v>
      </c>
      <c r="J7" s="5">
        <v>346</v>
      </c>
    </row>
    <row r="8" spans="1:10" ht="15.75" thickBot="1" x14ac:dyDescent="0.3">
      <c r="A8" s="3" t="s">
        <v>7</v>
      </c>
      <c r="B8" s="5">
        <v>8877</v>
      </c>
      <c r="C8" s="5">
        <v>9107</v>
      </c>
      <c r="D8" s="5">
        <v>9479</v>
      </c>
      <c r="E8" s="5">
        <v>7992</v>
      </c>
      <c r="F8" s="5">
        <v>8295</v>
      </c>
      <c r="G8" s="5">
        <v>8662</v>
      </c>
      <c r="H8" s="6">
        <v>885</v>
      </c>
      <c r="I8" s="5">
        <v>811</v>
      </c>
      <c r="J8" s="5">
        <v>817</v>
      </c>
    </row>
    <row r="9" spans="1:10" ht="15.75" thickBot="1" x14ac:dyDescent="0.3">
      <c r="A9" s="8" t="s">
        <v>8</v>
      </c>
      <c r="B9" s="67">
        <v>22742</v>
      </c>
      <c r="C9" s="67">
        <v>22806.799999999999</v>
      </c>
      <c r="D9" s="67">
        <v>23027</v>
      </c>
      <c r="E9" s="67">
        <v>18825</v>
      </c>
      <c r="F9" s="67">
        <v>19328</v>
      </c>
      <c r="G9" s="67">
        <v>19779</v>
      </c>
      <c r="H9" s="67">
        <v>3917</v>
      </c>
      <c r="I9" s="67">
        <v>3479</v>
      </c>
      <c r="J9" s="67">
        <v>3248</v>
      </c>
    </row>
    <row r="11" spans="1:10" ht="13.5" customHeight="1" x14ac:dyDescent="0.25"/>
    <row r="12" spans="1:10" ht="24.75" customHeight="1" x14ac:dyDescent="0.25"/>
    <row r="13" spans="1:10" ht="15.75" customHeight="1" x14ac:dyDescent="0.25"/>
    <row r="25" ht="15" customHeight="1" x14ac:dyDescent="0.25"/>
  </sheetData>
  <mergeCells count="4">
    <mergeCell ref="A1:J1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workbookViewId="0">
      <selection activeCell="H7" sqref="H7"/>
    </sheetView>
  </sheetViews>
  <sheetFormatPr baseColWidth="10" defaultColWidth="9.140625" defaultRowHeight="15" x14ac:dyDescent="0.25"/>
  <cols>
    <col min="1" max="1" width="33.28515625" customWidth="1"/>
  </cols>
  <sheetData>
    <row r="1" spans="1:4" ht="38.25" customHeight="1" thickBot="1" x14ac:dyDescent="0.3">
      <c r="A1" s="104" t="s">
        <v>61</v>
      </c>
      <c r="B1" s="105"/>
      <c r="C1" s="105"/>
      <c r="D1" s="106"/>
    </row>
    <row r="2" spans="1:4" ht="15.75" thickBot="1" x14ac:dyDescent="0.3">
      <c r="A2" s="35"/>
      <c r="B2" s="10">
        <v>2019</v>
      </c>
      <c r="C2" s="10">
        <v>2018</v>
      </c>
      <c r="D2" s="10">
        <v>2017</v>
      </c>
    </row>
    <row r="3" spans="1:4" ht="15.75" thickBot="1" x14ac:dyDescent="0.3">
      <c r="A3" s="39" t="s">
        <v>3</v>
      </c>
      <c r="B3" s="11">
        <v>0.376</v>
      </c>
      <c r="C3" s="11">
        <v>0.44700000000000001</v>
      </c>
      <c r="D3" s="11">
        <v>0.43099999999999999</v>
      </c>
    </row>
    <row r="4" spans="1:4" ht="15.75" thickBot="1" x14ac:dyDescent="0.3">
      <c r="A4" s="39" t="s">
        <v>9</v>
      </c>
      <c r="B4" s="11">
        <v>0.28999999999999998</v>
      </c>
      <c r="C4" s="11">
        <v>0.33100000000000002</v>
      </c>
      <c r="D4" s="11">
        <v>0.35099999999999998</v>
      </c>
    </row>
    <row r="5" spans="1:4" ht="15.75" thickBot="1" x14ac:dyDescent="0.3">
      <c r="A5" s="39" t="s">
        <v>10</v>
      </c>
      <c r="B5" s="11">
        <v>0.25900000000000001</v>
      </c>
      <c r="C5" s="11">
        <v>0.27</v>
      </c>
      <c r="D5" s="11">
        <v>0.3</v>
      </c>
    </row>
    <row r="6" spans="1:4" ht="26.25" thickBot="1" x14ac:dyDescent="0.3">
      <c r="A6" s="39" t="s">
        <v>11</v>
      </c>
      <c r="B6" s="11">
        <v>0.18899999999999997</v>
      </c>
      <c r="C6" s="11">
        <v>0.20499999999999999</v>
      </c>
      <c r="D6" s="11">
        <v>0.23400000000000001</v>
      </c>
    </row>
    <row r="7" spans="1:4" ht="39" thickBot="1" x14ac:dyDescent="0.3">
      <c r="A7" s="39" t="s">
        <v>12</v>
      </c>
      <c r="B7" s="11">
        <v>0.14199999999999999</v>
      </c>
      <c r="C7" s="11">
        <v>0.156</v>
      </c>
      <c r="D7" s="11">
        <v>0.16400000000000001</v>
      </c>
    </row>
    <row r="8" spans="1:4" ht="51.75" thickBot="1" x14ac:dyDescent="0.3">
      <c r="A8" s="39" t="s">
        <v>57</v>
      </c>
      <c r="B8" s="11">
        <v>0.15</v>
      </c>
      <c r="C8" s="11">
        <v>0.153</v>
      </c>
      <c r="D8" s="11">
        <v>0.17799999999999999</v>
      </c>
    </row>
    <row r="9" spans="1:4" ht="15.75" thickBot="1" x14ac:dyDescent="0.3">
      <c r="A9" s="39" t="s">
        <v>13</v>
      </c>
      <c r="B9" s="11">
        <v>8.5999999999999993E-2</v>
      </c>
      <c r="C9" s="11">
        <v>8.8999999999999996E-2</v>
      </c>
      <c r="D9" s="11">
        <v>0.1</v>
      </c>
    </row>
    <row r="10" spans="1:4" ht="15.75" thickBot="1" x14ac:dyDescent="0.3">
      <c r="A10" s="47" t="s">
        <v>14</v>
      </c>
      <c r="B10" s="12">
        <v>0.14099999999999999</v>
      </c>
      <c r="C10" s="12">
        <v>0.1525</v>
      </c>
      <c r="D10" s="12">
        <v>0.17199999999999999</v>
      </c>
    </row>
    <row r="12" spans="1:4" ht="14.25" customHeight="1" x14ac:dyDescent="0.25"/>
    <row r="13" spans="1:4" ht="29.25" customHeight="1" x14ac:dyDescent="0.25"/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23"/>
  <sheetViews>
    <sheetView workbookViewId="0">
      <selection activeCell="Q18" sqref="Q18"/>
    </sheetView>
  </sheetViews>
  <sheetFormatPr baseColWidth="10" defaultColWidth="9.140625" defaultRowHeight="15" x14ac:dyDescent="0.25"/>
  <cols>
    <col min="1" max="1" width="13.28515625" customWidth="1"/>
  </cols>
  <sheetData>
    <row r="1" spans="1:13" ht="27" customHeight="1" thickBot="1" x14ac:dyDescent="0.3">
      <c r="A1" s="104" t="s">
        <v>58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3" ht="15.75" thickBot="1" x14ac:dyDescent="0.3">
      <c r="A2" s="107"/>
      <c r="B2" s="109" t="s">
        <v>15</v>
      </c>
      <c r="C2" s="110"/>
      <c r="D2" s="111"/>
      <c r="E2" s="112" t="s">
        <v>16</v>
      </c>
      <c r="F2" s="110"/>
      <c r="G2" s="113"/>
      <c r="H2" s="114" t="s">
        <v>17</v>
      </c>
      <c r="I2" s="110"/>
      <c r="J2" s="111"/>
      <c r="K2" s="112" t="s">
        <v>7</v>
      </c>
      <c r="L2" s="110"/>
      <c r="M2" s="115"/>
    </row>
    <row r="3" spans="1:13" ht="15.75" thickBot="1" x14ac:dyDescent="0.3">
      <c r="A3" s="108"/>
      <c r="B3" s="13">
        <v>2017</v>
      </c>
      <c r="C3" s="93">
        <v>2018</v>
      </c>
      <c r="D3" s="92">
        <v>2019</v>
      </c>
      <c r="E3" s="13">
        <v>2017</v>
      </c>
      <c r="F3" s="93">
        <v>2018</v>
      </c>
      <c r="G3" s="15">
        <v>2019</v>
      </c>
      <c r="H3" s="13">
        <v>2017</v>
      </c>
      <c r="I3" s="93">
        <v>2018</v>
      </c>
      <c r="J3" s="14">
        <v>2019</v>
      </c>
      <c r="K3" s="13">
        <v>2017</v>
      </c>
      <c r="L3" s="13">
        <v>2018</v>
      </c>
      <c r="M3" s="13">
        <v>2019</v>
      </c>
    </row>
    <row r="4" spans="1:13" ht="15.75" thickBot="1" x14ac:dyDescent="0.3">
      <c r="A4" s="16" t="s">
        <v>18</v>
      </c>
      <c r="B4" s="17">
        <v>64</v>
      </c>
      <c r="C4" s="94">
        <v>62</v>
      </c>
      <c r="D4" s="79">
        <v>54.605263157894747</v>
      </c>
      <c r="E4" s="17">
        <v>59</v>
      </c>
      <c r="F4" s="94">
        <v>63</v>
      </c>
      <c r="G4" s="84">
        <v>67.741935483870961</v>
      </c>
      <c r="H4" s="17">
        <v>71</v>
      </c>
      <c r="I4" s="94">
        <v>74</v>
      </c>
      <c r="J4" s="79">
        <v>75.544306065764715</v>
      </c>
      <c r="K4" s="17">
        <v>85</v>
      </c>
      <c r="L4" s="17">
        <v>87</v>
      </c>
      <c r="M4" s="88">
        <v>87.603614367859009</v>
      </c>
    </row>
    <row r="5" spans="1:13" ht="15.75" thickBot="1" x14ac:dyDescent="0.3">
      <c r="A5" s="16" t="s">
        <v>19</v>
      </c>
      <c r="B5" s="18">
        <v>74</v>
      </c>
      <c r="C5" s="95">
        <v>50</v>
      </c>
      <c r="D5" s="80">
        <v>28.571428571428577</v>
      </c>
      <c r="E5" s="18">
        <v>77</v>
      </c>
      <c r="F5" s="95">
        <v>75</v>
      </c>
      <c r="G5" s="85">
        <v>70.662460567823345</v>
      </c>
      <c r="H5" s="18">
        <v>86</v>
      </c>
      <c r="I5" s="95">
        <v>88</v>
      </c>
      <c r="J5" s="80">
        <v>89.117395029991414</v>
      </c>
      <c r="K5" s="18">
        <v>94</v>
      </c>
      <c r="L5" s="18">
        <v>94</v>
      </c>
      <c r="M5" s="89">
        <v>93.661971830985919</v>
      </c>
    </row>
    <row r="6" spans="1:13" ht="15.75" thickBot="1" x14ac:dyDescent="0.3">
      <c r="A6" s="16" t="s">
        <v>20</v>
      </c>
      <c r="B6" s="17">
        <v>100</v>
      </c>
      <c r="C6" s="94">
        <v>100</v>
      </c>
      <c r="D6" s="79">
        <v>50</v>
      </c>
      <c r="E6" s="17">
        <v>72</v>
      </c>
      <c r="F6" s="94">
        <v>76</v>
      </c>
      <c r="G6" s="84">
        <v>71.578947368421055</v>
      </c>
      <c r="H6" s="17">
        <v>84</v>
      </c>
      <c r="I6" s="94">
        <v>82</v>
      </c>
      <c r="J6" s="79">
        <v>81.423455684870191</v>
      </c>
      <c r="K6" s="17">
        <v>90</v>
      </c>
      <c r="L6" s="17">
        <v>91</v>
      </c>
      <c r="M6" s="88">
        <v>91.000918273645539</v>
      </c>
    </row>
    <row r="7" spans="1:13" ht="15.75" thickBot="1" x14ac:dyDescent="0.3">
      <c r="A7" s="16" t="s">
        <v>21</v>
      </c>
      <c r="B7" s="18">
        <v>58</v>
      </c>
      <c r="C7" s="95">
        <v>54</v>
      </c>
      <c r="D7" s="80">
        <v>65</v>
      </c>
      <c r="E7" s="18">
        <v>89</v>
      </c>
      <c r="F7" s="95">
        <v>87</v>
      </c>
      <c r="G7" s="85">
        <v>85.000000000000014</v>
      </c>
      <c r="H7" s="18">
        <v>85</v>
      </c>
      <c r="I7" s="95">
        <v>86</v>
      </c>
      <c r="J7" s="80">
        <v>86.027536970933184</v>
      </c>
      <c r="K7" s="18">
        <v>93</v>
      </c>
      <c r="L7" s="18">
        <v>94</v>
      </c>
      <c r="M7" s="89">
        <v>93.069767441860463</v>
      </c>
    </row>
    <row r="8" spans="1:13" ht="15.75" thickBot="1" x14ac:dyDescent="0.3">
      <c r="A8" s="16" t="s">
        <v>22</v>
      </c>
      <c r="B8" s="17">
        <v>54</v>
      </c>
      <c r="C8" s="94">
        <v>47</v>
      </c>
      <c r="D8" s="79">
        <v>53.846153846153847</v>
      </c>
      <c r="E8" s="17">
        <v>68</v>
      </c>
      <c r="F8" s="94">
        <v>70</v>
      </c>
      <c r="G8" s="84">
        <v>68.975332068311189</v>
      </c>
      <c r="H8" s="17">
        <v>74</v>
      </c>
      <c r="I8" s="94">
        <v>78</v>
      </c>
      <c r="J8" s="79">
        <v>77.501196744853999</v>
      </c>
      <c r="K8" s="17">
        <v>84</v>
      </c>
      <c r="L8" s="17">
        <v>86</v>
      </c>
      <c r="M8" s="88">
        <v>85.415126878541514</v>
      </c>
    </row>
    <row r="9" spans="1:13" ht="15.75" thickBot="1" x14ac:dyDescent="0.3">
      <c r="A9" s="16" t="s">
        <v>23</v>
      </c>
      <c r="B9" s="18">
        <v>40</v>
      </c>
      <c r="C9" s="95">
        <v>100</v>
      </c>
      <c r="D9" s="80">
        <v>100</v>
      </c>
      <c r="E9" s="18">
        <v>75</v>
      </c>
      <c r="F9" s="95">
        <v>83</v>
      </c>
      <c r="G9" s="85">
        <v>78.571428571428569</v>
      </c>
      <c r="H9" s="18">
        <v>84</v>
      </c>
      <c r="I9" s="95">
        <v>87</v>
      </c>
      <c r="J9" s="80">
        <v>87.116991643454028</v>
      </c>
      <c r="K9" s="18">
        <v>90</v>
      </c>
      <c r="L9" s="18">
        <v>93</v>
      </c>
      <c r="M9" s="89">
        <v>93.202293202293205</v>
      </c>
    </row>
    <row r="10" spans="1:13" ht="15.75" thickBot="1" x14ac:dyDescent="0.3">
      <c r="A10" s="16" t="s">
        <v>24</v>
      </c>
      <c r="B10" s="17">
        <v>48</v>
      </c>
      <c r="C10" s="94">
        <v>30</v>
      </c>
      <c r="D10" s="79">
        <v>42.857142857142861</v>
      </c>
      <c r="E10" s="17">
        <v>71</v>
      </c>
      <c r="F10" s="94">
        <v>75</v>
      </c>
      <c r="G10" s="84">
        <v>73.925925925925924</v>
      </c>
      <c r="H10" s="17">
        <v>84</v>
      </c>
      <c r="I10" s="94">
        <v>87</v>
      </c>
      <c r="J10" s="79">
        <v>87.487369484674986</v>
      </c>
      <c r="K10" s="17">
        <v>91</v>
      </c>
      <c r="L10" s="17">
        <v>92</v>
      </c>
      <c r="M10" s="88">
        <v>91.779328390754458</v>
      </c>
    </row>
    <row r="11" spans="1:13" ht="24.75" thickBot="1" x14ac:dyDescent="0.3">
      <c r="A11" s="16" t="s">
        <v>25</v>
      </c>
      <c r="B11" s="18">
        <v>53</v>
      </c>
      <c r="C11" s="95">
        <v>61</v>
      </c>
      <c r="D11" s="80">
        <v>53.571428571428569</v>
      </c>
      <c r="E11" s="18">
        <v>65</v>
      </c>
      <c r="F11" s="95">
        <v>69</v>
      </c>
      <c r="G11" s="85">
        <v>73.058823529411768</v>
      </c>
      <c r="H11" s="18">
        <v>78</v>
      </c>
      <c r="I11" s="95">
        <v>80</v>
      </c>
      <c r="J11" s="80">
        <v>82.119895742832313</v>
      </c>
      <c r="K11" s="18">
        <v>87</v>
      </c>
      <c r="L11" s="18">
        <v>89</v>
      </c>
      <c r="M11" s="89">
        <v>89.884842826019295</v>
      </c>
    </row>
    <row r="12" spans="1:13" ht="15.75" thickBot="1" x14ac:dyDescent="0.3">
      <c r="A12" s="16" t="s">
        <v>26</v>
      </c>
      <c r="B12" s="17">
        <v>55</v>
      </c>
      <c r="C12" s="94">
        <v>61</v>
      </c>
      <c r="D12" s="79">
        <v>76.859504132231422</v>
      </c>
      <c r="E12" s="17">
        <v>76</v>
      </c>
      <c r="F12" s="94">
        <v>81</v>
      </c>
      <c r="G12" s="84">
        <v>77.984909010208597</v>
      </c>
      <c r="H12" s="17">
        <v>83</v>
      </c>
      <c r="I12" s="94">
        <v>85</v>
      </c>
      <c r="J12" s="79">
        <v>85.894681687188907</v>
      </c>
      <c r="K12" s="17">
        <v>93</v>
      </c>
      <c r="L12" s="17">
        <v>94</v>
      </c>
      <c r="M12" s="88">
        <v>93.911224726934691</v>
      </c>
    </row>
    <row r="13" spans="1:13" ht="24.75" thickBot="1" x14ac:dyDescent="0.3">
      <c r="A13" s="16" t="s">
        <v>27</v>
      </c>
      <c r="B13" s="18">
        <v>52</v>
      </c>
      <c r="C13" s="95">
        <v>52</v>
      </c>
      <c r="D13" s="80">
        <v>65.454545454545453</v>
      </c>
      <c r="E13" s="18">
        <v>70</v>
      </c>
      <c r="F13" s="95">
        <v>69</v>
      </c>
      <c r="G13" s="85">
        <v>75.354107648725218</v>
      </c>
      <c r="H13" s="18">
        <v>79</v>
      </c>
      <c r="I13" s="95">
        <v>82</v>
      </c>
      <c r="J13" s="80">
        <v>84.234267006184055</v>
      </c>
      <c r="K13" s="18">
        <v>88</v>
      </c>
      <c r="L13" s="18">
        <v>90</v>
      </c>
      <c r="M13" s="89">
        <v>89.590172614635193</v>
      </c>
    </row>
    <row r="14" spans="1:13" ht="15.75" thickBot="1" x14ac:dyDescent="0.3">
      <c r="A14" s="19" t="s">
        <v>28</v>
      </c>
      <c r="B14" s="20">
        <v>25</v>
      </c>
      <c r="C14" s="96">
        <v>50</v>
      </c>
      <c r="D14" s="81">
        <v>28.571428571428577</v>
      </c>
      <c r="E14" s="20">
        <v>59</v>
      </c>
      <c r="F14" s="96">
        <v>62</v>
      </c>
      <c r="G14" s="86">
        <v>63.70967741935484</v>
      </c>
      <c r="H14" s="20">
        <v>70</v>
      </c>
      <c r="I14" s="96">
        <v>75</v>
      </c>
      <c r="J14" s="81">
        <v>77.102027251578605</v>
      </c>
      <c r="K14" s="20">
        <v>85</v>
      </c>
      <c r="L14" s="20">
        <v>85</v>
      </c>
      <c r="M14" s="90">
        <v>86.789869952087614</v>
      </c>
    </row>
    <row r="15" spans="1:13" ht="15.75" thickBot="1" x14ac:dyDescent="0.3">
      <c r="A15" s="16" t="s">
        <v>29</v>
      </c>
      <c r="B15" s="18">
        <v>27</v>
      </c>
      <c r="C15" s="95">
        <v>47</v>
      </c>
      <c r="D15" s="80">
        <v>77.777777777777771</v>
      </c>
      <c r="E15" s="18">
        <v>71</v>
      </c>
      <c r="F15" s="95">
        <v>74</v>
      </c>
      <c r="G15" s="85">
        <v>71.860465116279073</v>
      </c>
      <c r="H15" s="18">
        <v>82</v>
      </c>
      <c r="I15" s="95">
        <v>85</v>
      </c>
      <c r="J15" s="80">
        <v>86.154072764766525</v>
      </c>
      <c r="K15" s="18">
        <v>89</v>
      </c>
      <c r="L15" s="18">
        <v>91</v>
      </c>
      <c r="M15" s="89">
        <v>92.340343430445699</v>
      </c>
    </row>
    <row r="16" spans="1:13" ht="15.75" thickBot="1" x14ac:dyDescent="0.3">
      <c r="A16" s="16" t="s">
        <v>30</v>
      </c>
      <c r="B16" s="17">
        <v>40</v>
      </c>
      <c r="C16" s="94">
        <v>37</v>
      </c>
      <c r="D16" s="79">
        <v>50</v>
      </c>
      <c r="E16" s="17">
        <v>75</v>
      </c>
      <c r="F16" s="94">
        <v>78</v>
      </c>
      <c r="G16" s="84">
        <v>82.786287381473372</v>
      </c>
      <c r="H16" s="17">
        <v>82</v>
      </c>
      <c r="I16" s="94">
        <v>84</v>
      </c>
      <c r="J16" s="79">
        <v>86.655631247214615</v>
      </c>
      <c r="K16" s="17">
        <v>92</v>
      </c>
      <c r="L16" s="17">
        <v>93</v>
      </c>
      <c r="M16" s="88">
        <v>92.410180493082052</v>
      </c>
    </row>
    <row r="17" spans="1:13" ht="15.75" thickBot="1" x14ac:dyDescent="0.3">
      <c r="A17" s="16" t="s">
        <v>31</v>
      </c>
      <c r="B17" s="18">
        <v>85</v>
      </c>
      <c r="C17" s="95">
        <v>67</v>
      </c>
      <c r="D17" s="80">
        <v>83.333333333333343</v>
      </c>
      <c r="E17" s="18">
        <v>78</v>
      </c>
      <c r="F17" s="95">
        <v>77</v>
      </c>
      <c r="G17" s="85">
        <v>77.226027397260268</v>
      </c>
      <c r="H17" s="18">
        <v>78</v>
      </c>
      <c r="I17" s="95">
        <v>80</v>
      </c>
      <c r="J17" s="80">
        <v>82.993692382338665</v>
      </c>
      <c r="K17" s="18">
        <v>90</v>
      </c>
      <c r="L17" s="18">
        <v>90</v>
      </c>
      <c r="M17" s="89">
        <v>91.384358009201179</v>
      </c>
    </row>
    <row r="18" spans="1:13" ht="15.75" thickBot="1" x14ac:dyDescent="0.3">
      <c r="A18" s="16" t="s">
        <v>32</v>
      </c>
      <c r="B18" s="17">
        <v>44</v>
      </c>
      <c r="C18" s="94">
        <v>42</v>
      </c>
      <c r="D18" s="79">
        <v>50</v>
      </c>
      <c r="E18" s="17">
        <v>76</v>
      </c>
      <c r="F18" s="94">
        <v>75</v>
      </c>
      <c r="G18" s="84">
        <v>78.231292517006807</v>
      </c>
      <c r="H18" s="17">
        <v>88</v>
      </c>
      <c r="I18" s="94">
        <v>88</v>
      </c>
      <c r="J18" s="79">
        <v>90.472878998609161</v>
      </c>
      <c r="K18" s="17">
        <v>93</v>
      </c>
      <c r="L18" s="17">
        <v>94</v>
      </c>
      <c r="M18" s="88">
        <v>94.584139264990327</v>
      </c>
    </row>
    <row r="19" spans="1:13" ht="15.75" thickBot="1" x14ac:dyDescent="0.3">
      <c r="A19" s="16" t="s">
        <v>33</v>
      </c>
      <c r="B19" s="18">
        <v>25</v>
      </c>
      <c r="C19" s="95">
        <v>50</v>
      </c>
      <c r="D19" s="80">
        <v>28.571428571428577</v>
      </c>
      <c r="E19" s="18">
        <v>74</v>
      </c>
      <c r="F19" s="95">
        <v>78</v>
      </c>
      <c r="G19" s="85">
        <v>83.333333333333343</v>
      </c>
      <c r="H19" s="18">
        <v>85</v>
      </c>
      <c r="I19" s="95">
        <v>86</v>
      </c>
      <c r="J19" s="80">
        <v>86.555401019935104</v>
      </c>
      <c r="K19" s="18">
        <v>93</v>
      </c>
      <c r="L19" s="18">
        <v>94</v>
      </c>
      <c r="M19" s="89">
        <v>94.721927027984393</v>
      </c>
    </row>
    <row r="20" spans="1:13" ht="15.75" thickBot="1" x14ac:dyDescent="0.3">
      <c r="A20" s="16" t="s">
        <v>34</v>
      </c>
      <c r="B20" s="17">
        <v>33</v>
      </c>
      <c r="C20" s="94">
        <v>67</v>
      </c>
      <c r="D20" s="79">
        <v>66.666666666666671</v>
      </c>
      <c r="E20" s="17">
        <v>72</v>
      </c>
      <c r="F20" s="94">
        <v>81</v>
      </c>
      <c r="G20" s="84">
        <v>73.076923076923066</v>
      </c>
      <c r="H20" s="17">
        <v>87</v>
      </c>
      <c r="I20" s="94">
        <v>88</v>
      </c>
      <c r="J20" s="79">
        <v>89.064261555806098</v>
      </c>
      <c r="K20" s="17">
        <v>92</v>
      </c>
      <c r="L20" s="17">
        <v>93</v>
      </c>
      <c r="M20" s="88">
        <v>93.214862681744762</v>
      </c>
    </row>
    <row r="21" spans="1:13" ht="15.75" thickBot="1" x14ac:dyDescent="0.3">
      <c r="A21" s="16" t="s">
        <v>35</v>
      </c>
      <c r="B21" s="18">
        <v>83</v>
      </c>
      <c r="C21" s="95">
        <v>67</v>
      </c>
      <c r="D21" s="83" t="s">
        <v>72</v>
      </c>
      <c r="E21" s="18">
        <v>60</v>
      </c>
      <c r="F21" s="95">
        <v>43</v>
      </c>
      <c r="G21" s="85">
        <v>60.377358490566039</v>
      </c>
      <c r="H21" s="18">
        <v>76</v>
      </c>
      <c r="I21" s="95">
        <v>70</v>
      </c>
      <c r="J21" s="80">
        <v>73.362445414847159</v>
      </c>
      <c r="K21" s="18">
        <v>89</v>
      </c>
      <c r="L21" s="18">
        <v>85</v>
      </c>
      <c r="M21" s="89">
        <v>87.500000000000014</v>
      </c>
    </row>
    <row r="22" spans="1:13" ht="15.75" thickBot="1" x14ac:dyDescent="0.3">
      <c r="A22" s="16" t="s">
        <v>36</v>
      </c>
      <c r="B22" s="17">
        <v>67</v>
      </c>
      <c r="C22" s="94">
        <v>25</v>
      </c>
      <c r="D22" s="79">
        <v>25</v>
      </c>
      <c r="E22" s="17">
        <v>52</v>
      </c>
      <c r="F22" s="94">
        <v>53</v>
      </c>
      <c r="G22" s="84">
        <v>50.847457627118651</v>
      </c>
      <c r="H22" s="17">
        <v>71</v>
      </c>
      <c r="I22" s="94">
        <v>73</v>
      </c>
      <c r="J22" s="79">
        <v>70.744680851063833</v>
      </c>
      <c r="K22" s="17">
        <v>86</v>
      </c>
      <c r="L22" s="17">
        <v>89</v>
      </c>
      <c r="M22" s="88">
        <v>88.28125</v>
      </c>
    </row>
    <row r="23" spans="1:13" ht="15.75" thickBot="1" x14ac:dyDescent="0.3">
      <c r="A23" s="21" t="s">
        <v>37</v>
      </c>
      <c r="B23" s="22">
        <v>57</v>
      </c>
      <c r="C23" s="97">
        <v>55</v>
      </c>
      <c r="D23" s="82">
        <v>62.316476345840144</v>
      </c>
      <c r="E23" s="22">
        <v>69</v>
      </c>
      <c r="F23" s="97">
        <v>72</v>
      </c>
      <c r="G23" s="87">
        <v>73.549817609613029</v>
      </c>
      <c r="H23" s="22">
        <v>79</v>
      </c>
      <c r="I23" s="97">
        <v>82</v>
      </c>
      <c r="J23" s="82">
        <v>83.138111309641985</v>
      </c>
      <c r="K23" s="22">
        <v>90</v>
      </c>
      <c r="L23" s="22">
        <v>91</v>
      </c>
      <c r="M23" s="91">
        <v>91.386131302155292</v>
      </c>
    </row>
  </sheetData>
  <mergeCells count="6">
    <mergeCell ref="A1:M1"/>
    <mergeCell ref="A2:A3"/>
    <mergeCell ref="B2:D2"/>
    <mergeCell ref="E2:G2"/>
    <mergeCell ref="H2:J2"/>
    <mergeCell ref="K2:M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23"/>
  <sheetViews>
    <sheetView workbookViewId="0">
      <selection activeCell="P16" sqref="P16"/>
    </sheetView>
  </sheetViews>
  <sheetFormatPr baseColWidth="10" defaultRowHeight="15" x14ac:dyDescent="0.25"/>
  <sheetData>
    <row r="1" spans="1:13" ht="15.75" thickBot="1" x14ac:dyDescent="0.3">
      <c r="A1" s="104" t="s">
        <v>38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3" ht="15.75" thickBot="1" x14ac:dyDescent="0.3">
      <c r="A2" s="1"/>
      <c r="B2" s="74">
        <v>2017</v>
      </c>
      <c r="C2" s="73"/>
      <c r="D2" s="73"/>
      <c r="E2" s="75"/>
      <c r="F2" s="116">
        <v>2018</v>
      </c>
      <c r="G2" s="117"/>
      <c r="H2" s="117"/>
      <c r="I2" s="118"/>
      <c r="J2" s="116">
        <v>2019</v>
      </c>
      <c r="K2" s="117"/>
      <c r="L2" s="117"/>
      <c r="M2" s="118"/>
    </row>
    <row r="3" spans="1:13" ht="62.25" customHeight="1" thickBot="1" x14ac:dyDescent="0.3">
      <c r="A3" s="23"/>
      <c r="B3" s="24" t="s">
        <v>15</v>
      </c>
      <c r="C3" s="24" t="s">
        <v>16</v>
      </c>
      <c r="D3" s="24" t="s">
        <v>17</v>
      </c>
      <c r="E3" s="25" t="s">
        <v>7</v>
      </c>
      <c r="F3" s="24" t="s">
        <v>15</v>
      </c>
      <c r="G3" s="24" t="s">
        <v>16</v>
      </c>
      <c r="H3" s="24" t="s">
        <v>17</v>
      </c>
      <c r="I3" s="24" t="s">
        <v>7</v>
      </c>
      <c r="J3" s="24" t="s">
        <v>15</v>
      </c>
      <c r="K3" s="24" t="s">
        <v>16</v>
      </c>
      <c r="L3" s="24" t="s">
        <v>17</v>
      </c>
      <c r="M3" s="24" t="s">
        <v>7</v>
      </c>
    </row>
    <row r="4" spans="1:13" ht="15.75" thickBot="1" x14ac:dyDescent="0.3">
      <c r="A4" s="16" t="s">
        <v>18</v>
      </c>
      <c r="B4" s="26">
        <v>0.5</v>
      </c>
      <c r="C4" s="26">
        <v>10.8</v>
      </c>
      <c r="D4" s="26">
        <v>56.6</v>
      </c>
      <c r="E4" s="27">
        <v>32</v>
      </c>
      <c r="F4" s="26">
        <v>0.3</v>
      </c>
      <c r="G4" s="26">
        <v>8.6</v>
      </c>
      <c r="H4" s="26">
        <v>54.199999999999996</v>
      </c>
      <c r="I4" s="26">
        <v>37</v>
      </c>
      <c r="J4" s="26">
        <v>0.3</v>
      </c>
      <c r="K4" s="26">
        <v>8.1</v>
      </c>
      <c r="L4" s="26">
        <v>54</v>
      </c>
      <c r="M4" s="26">
        <v>37.6</v>
      </c>
    </row>
    <row r="5" spans="1:13" ht="15.75" thickBot="1" x14ac:dyDescent="0.3">
      <c r="A5" s="16" t="s">
        <v>19</v>
      </c>
      <c r="B5" s="28">
        <v>0.3</v>
      </c>
      <c r="C5" s="28">
        <v>6.8</v>
      </c>
      <c r="D5" s="28">
        <v>53.6</v>
      </c>
      <c r="E5" s="29">
        <v>39.200000000000003</v>
      </c>
      <c r="F5" s="28">
        <v>0.1</v>
      </c>
      <c r="G5" s="28">
        <v>5.6999999999999993</v>
      </c>
      <c r="H5" s="28">
        <v>51.599999999999994</v>
      </c>
      <c r="I5" s="28">
        <v>42.7</v>
      </c>
      <c r="J5" s="28">
        <v>0.1</v>
      </c>
      <c r="K5" s="28">
        <v>3.8</v>
      </c>
      <c r="L5" s="28">
        <v>53.1</v>
      </c>
      <c r="M5" s="28">
        <v>43</v>
      </c>
    </row>
    <row r="6" spans="1:13" ht="15.75" thickBot="1" x14ac:dyDescent="0.3">
      <c r="A6" s="16" t="s">
        <v>20</v>
      </c>
      <c r="B6" s="26">
        <v>0</v>
      </c>
      <c r="C6" s="26">
        <v>5</v>
      </c>
      <c r="D6" s="26">
        <v>47.5</v>
      </c>
      <c r="E6" s="27">
        <v>47.4</v>
      </c>
      <c r="F6" s="26">
        <v>0</v>
      </c>
      <c r="G6" s="26">
        <v>3.5</v>
      </c>
      <c r="H6" s="26">
        <v>45.5</v>
      </c>
      <c r="I6" s="26">
        <v>50.9</v>
      </c>
      <c r="J6" s="26">
        <v>0.1</v>
      </c>
      <c r="K6" s="26">
        <v>1.7000000000000002</v>
      </c>
      <c r="L6" s="26">
        <v>47.1</v>
      </c>
      <c r="M6" s="26">
        <v>51.2</v>
      </c>
    </row>
    <row r="7" spans="1:13" ht="15.75" thickBot="1" x14ac:dyDescent="0.3">
      <c r="A7" s="16" t="s">
        <v>21</v>
      </c>
      <c r="B7" s="28">
        <v>0.4</v>
      </c>
      <c r="C7" s="28">
        <v>5.4</v>
      </c>
      <c r="D7" s="28">
        <v>62.2</v>
      </c>
      <c r="E7" s="29">
        <v>32</v>
      </c>
      <c r="F7" s="28">
        <v>0.1</v>
      </c>
      <c r="G7" s="28">
        <v>5.7</v>
      </c>
      <c r="H7" s="28">
        <v>61.3</v>
      </c>
      <c r="I7" s="28">
        <v>32.799999999999997</v>
      </c>
      <c r="J7" s="28">
        <v>0.2</v>
      </c>
      <c r="K7" s="28">
        <v>5.7</v>
      </c>
      <c r="L7" s="28">
        <v>59.1</v>
      </c>
      <c r="M7" s="28">
        <v>35</v>
      </c>
    </row>
    <row r="8" spans="1:13" ht="15.75" thickBot="1" x14ac:dyDescent="0.3">
      <c r="A8" s="16" t="s">
        <v>22</v>
      </c>
      <c r="B8" s="26">
        <v>0.3</v>
      </c>
      <c r="C8" s="26">
        <v>11.3</v>
      </c>
      <c r="D8" s="26">
        <v>56.2</v>
      </c>
      <c r="E8" s="27">
        <v>32.200000000000003</v>
      </c>
      <c r="F8" s="26">
        <v>0.1</v>
      </c>
      <c r="G8" s="26">
        <v>8.8999999999999986</v>
      </c>
      <c r="H8" s="26">
        <v>55.3</v>
      </c>
      <c r="I8" s="26">
        <v>35.6</v>
      </c>
      <c r="J8" s="26">
        <v>0.1</v>
      </c>
      <c r="K8" s="26">
        <v>8</v>
      </c>
      <c r="L8" s="26">
        <v>53.599999999999994</v>
      </c>
      <c r="M8" s="26">
        <v>38.299999999999997</v>
      </c>
    </row>
    <row r="9" spans="1:13" ht="15.75" thickBot="1" x14ac:dyDescent="0.3">
      <c r="A9" s="16" t="s">
        <v>23</v>
      </c>
      <c r="B9" s="28">
        <v>0.2</v>
      </c>
      <c r="C9" s="28">
        <v>3.1</v>
      </c>
      <c r="D9" s="28">
        <v>52.2</v>
      </c>
      <c r="E9" s="29">
        <v>44.5</v>
      </c>
      <c r="F9" s="28">
        <v>0.1</v>
      </c>
      <c r="G9" s="28">
        <v>2.7</v>
      </c>
      <c r="H9" s="28">
        <v>51.2</v>
      </c>
      <c r="I9" s="28">
        <v>46</v>
      </c>
      <c r="J9" s="28">
        <v>0.2</v>
      </c>
      <c r="K9" s="28">
        <v>1.8</v>
      </c>
      <c r="L9" s="28">
        <v>51.300000000000004</v>
      </c>
      <c r="M9" s="28">
        <v>46.7</v>
      </c>
    </row>
    <row r="10" spans="1:13" ht="24.75" thickBot="1" x14ac:dyDescent="0.3">
      <c r="A10" s="16" t="s">
        <v>24</v>
      </c>
      <c r="B10" s="26">
        <v>0.2</v>
      </c>
      <c r="C10" s="26">
        <v>6.3</v>
      </c>
      <c r="D10" s="26">
        <v>55.4</v>
      </c>
      <c r="E10" s="27">
        <v>38.1</v>
      </c>
      <c r="F10" s="26">
        <v>0.1</v>
      </c>
      <c r="G10" s="26">
        <v>5.1999999999999993</v>
      </c>
      <c r="H10" s="26">
        <v>54.300000000000004</v>
      </c>
      <c r="I10" s="26">
        <v>40.4</v>
      </c>
      <c r="J10" s="26">
        <v>0.1</v>
      </c>
      <c r="K10" s="26">
        <v>5</v>
      </c>
      <c r="L10" s="26">
        <v>52.5</v>
      </c>
      <c r="M10" s="26">
        <v>42.5</v>
      </c>
    </row>
    <row r="11" spans="1:13" ht="24.75" thickBot="1" x14ac:dyDescent="0.3">
      <c r="A11" s="16" t="s">
        <v>25</v>
      </c>
      <c r="B11" s="28">
        <v>0.4</v>
      </c>
      <c r="C11" s="28">
        <v>9.1</v>
      </c>
      <c r="D11" s="28">
        <v>60.7</v>
      </c>
      <c r="E11" s="29">
        <v>29.8</v>
      </c>
      <c r="F11" s="28">
        <v>0.3</v>
      </c>
      <c r="G11" s="28">
        <v>7.3</v>
      </c>
      <c r="H11" s="28">
        <v>59.100000000000009</v>
      </c>
      <c r="I11" s="28">
        <v>33.4</v>
      </c>
      <c r="J11" s="28">
        <v>0.2</v>
      </c>
      <c r="K11" s="28">
        <v>7.5</v>
      </c>
      <c r="L11" s="28">
        <v>57.3</v>
      </c>
      <c r="M11" s="28">
        <v>35</v>
      </c>
    </row>
    <row r="12" spans="1:13" ht="15.75" thickBot="1" x14ac:dyDescent="0.3">
      <c r="A12" s="16" t="s">
        <v>26</v>
      </c>
      <c r="B12" s="26">
        <v>0.3</v>
      </c>
      <c r="C12" s="26">
        <v>7.6</v>
      </c>
      <c r="D12" s="26">
        <v>50</v>
      </c>
      <c r="E12" s="27">
        <v>42.1</v>
      </c>
      <c r="F12" s="26">
        <v>0.2</v>
      </c>
      <c r="G12" s="26">
        <v>6</v>
      </c>
      <c r="H12" s="26">
        <v>47.800000000000004</v>
      </c>
      <c r="I12" s="26">
        <v>46.1</v>
      </c>
      <c r="J12" s="26">
        <v>0.3</v>
      </c>
      <c r="K12" s="26">
        <v>5.1000000000000005</v>
      </c>
      <c r="L12" s="26">
        <v>47.599999999999994</v>
      </c>
      <c r="M12" s="26">
        <v>47</v>
      </c>
    </row>
    <row r="13" spans="1:13" ht="24.75" thickBot="1" x14ac:dyDescent="0.3">
      <c r="A13" s="16" t="s">
        <v>27</v>
      </c>
      <c r="B13" s="28">
        <v>0.3</v>
      </c>
      <c r="C13" s="28">
        <v>5</v>
      </c>
      <c r="D13" s="28">
        <v>59.5</v>
      </c>
      <c r="E13" s="29">
        <v>35.200000000000003</v>
      </c>
      <c r="F13" s="28">
        <v>0.1</v>
      </c>
      <c r="G13" s="28">
        <v>3.8000000000000003</v>
      </c>
      <c r="H13" s="28">
        <v>56.199999999999996</v>
      </c>
      <c r="I13" s="28">
        <v>39.799999999999997</v>
      </c>
      <c r="J13" s="28">
        <v>0.2</v>
      </c>
      <c r="K13" s="28">
        <v>3.8000000000000003</v>
      </c>
      <c r="L13" s="28">
        <v>55.500000000000007</v>
      </c>
      <c r="M13" s="28">
        <v>40.5</v>
      </c>
    </row>
    <row r="14" spans="1:13" ht="24.75" thickBot="1" x14ac:dyDescent="0.3">
      <c r="A14" s="30" t="s">
        <v>28</v>
      </c>
      <c r="B14" s="31">
        <v>0.2</v>
      </c>
      <c r="C14" s="31">
        <v>8</v>
      </c>
      <c r="D14" s="31">
        <v>62.1</v>
      </c>
      <c r="E14" s="32">
        <v>29.8</v>
      </c>
      <c r="F14" s="31">
        <v>0.2</v>
      </c>
      <c r="G14" s="31">
        <v>7.5</v>
      </c>
      <c r="H14" s="31">
        <v>59.7</v>
      </c>
      <c r="I14" s="31">
        <v>32.6</v>
      </c>
      <c r="J14" s="31">
        <v>0.1</v>
      </c>
      <c r="K14" s="31">
        <v>8.1</v>
      </c>
      <c r="L14" s="31">
        <v>59.399999999999991</v>
      </c>
      <c r="M14" s="31">
        <v>32.5</v>
      </c>
    </row>
    <row r="15" spans="1:13" ht="15.75" thickBot="1" x14ac:dyDescent="0.3">
      <c r="A15" s="16" t="s">
        <v>29</v>
      </c>
      <c r="B15" s="28">
        <v>0.1</v>
      </c>
      <c r="C15" s="28">
        <v>5.6</v>
      </c>
      <c r="D15" s="28">
        <v>53.8</v>
      </c>
      <c r="E15" s="29">
        <v>40.5</v>
      </c>
      <c r="F15" s="28">
        <v>0.1</v>
      </c>
      <c r="G15" s="28">
        <v>4.2</v>
      </c>
      <c r="H15" s="28">
        <v>52.9</v>
      </c>
      <c r="I15" s="28">
        <v>42.9</v>
      </c>
      <c r="J15" s="28">
        <v>0.1</v>
      </c>
      <c r="K15" s="28">
        <v>2.9</v>
      </c>
      <c r="L15" s="28">
        <v>53.3</v>
      </c>
      <c r="M15" s="28">
        <v>43.7</v>
      </c>
    </row>
    <row r="16" spans="1:13" ht="15.75" thickBot="1" x14ac:dyDescent="0.3">
      <c r="A16" s="16" t="s">
        <v>30</v>
      </c>
      <c r="B16" s="26">
        <v>0.2</v>
      </c>
      <c r="C16" s="26">
        <v>4.4000000000000004</v>
      </c>
      <c r="D16" s="26">
        <v>46.4</v>
      </c>
      <c r="E16" s="27">
        <v>48.9</v>
      </c>
      <c r="F16" s="26">
        <v>0.1</v>
      </c>
      <c r="G16" s="26">
        <v>4.2</v>
      </c>
      <c r="H16" s="26">
        <v>43.9</v>
      </c>
      <c r="I16" s="26">
        <v>51.9</v>
      </c>
      <c r="J16" s="26">
        <v>0</v>
      </c>
      <c r="K16" s="26">
        <v>3.7</v>
      </c>
      <c r="L16" s="26">
        <v>43.9</v>
      </c>
      <c r="M16" s="26">
        <v>52.4</v>
      </c>
    </row>
    <row r="17" spans="1:13" ht="15.75" thickBot="1" x14ac:dyDescent="0.3">
      <c r="A17" s="16" t="s">
        <v>31</v>
      </c>
      <c r="B17" s="28">
        <v>0.9</v>
      </c>
      <c r="C17" s="28">
        <v>10.4</v>
      </c>
      <c r="D17" s="28">
        <v>57.2</v>
      </c>
      <c r="E17" s="29">
        <v>31.5</v>
      </c>
      <c r="F17" s="28">
        <v>0.7</v>
      </c>
      <c r="G17" s="28">
        <v>8.6</v>
      </c>
      <c r="H17" s="28">
        <v>54.599999999999994</v>
      </c>
      <c r="I17" s="28">
        <v>36.1</v>
      </c>
      <c r="J17" s="28">
        <v>1.3</v>
      </c>
      <c r="K17" s="28">
        <v>7.4</v>
      </c>
      <c r="L17" s="28">
        <v>55.800000000000004</v>
      </c>
      <c r="M17" s="28">
        <v>35.6</v>
      </c>
    </row>
    <row r="18" spans="1:13" ht="15.75" thickBot="1" x14ac:dyDescent="0.3">
      <c r="A18" s="16" t="s">
        <v>32</v>
      </c>
      <c r="B18" s="26">
        <v>0.5</v>
      </c>
      <c r="C18" s="26">
        <v>3.9</v>
      </c>
      <c r="D18" s="26">
        <v>47.5</v>
      </c>
      <c r="E18" s="27">
        <v>48.2</v>
      </c>
      <c r="F18" s="26">
        <v>0.3</v>
      </c>
      <c r="G18" s="26">
        <v>4</v>
      </c>
      <c r="H18" s="26">
        <v>45.2</v>
      </c>
      <c r="I18" s="26">
        <v>50.5</v>
      </c>
      <c r="J18" s="26">
        <v>0.2</v>
      </c>
      <c r="K18" s="26">
        <v>4</v>
      </c>
      <c r="L18" s="26">
        <v>45</v>
      </c>
      <c r="M18" s="26">
        <v>50.8</v>
      </c>
    </row>
    <row r="19" spans="1:13" ht="15.75" thickBot="1" x14ac:dyDescent="0.3">
      <c r="A19" s="16" t="s">
        <v>33</v>
      </c>
      <c r="B19" s="28">
        <v>0.1</v>
      </c>
      <c r="C19" s="28">
        <v>3.5</v>
      </c>
      <c r="D19" s="28">
        <v>42.6</v>
      </c>
      <c r="E19" s="29">
        <v>53.8</v>
      </c>
      <c r="F19" s="28">
        <v>0</v>
      </c>
      <c r="G19" s="28">
        <v>2.6</v>
      </c>
      <c r="H19" s="28">
        <v>41.5</v>
      </c>
      <c r="I19" s="28">
        <v>55.9</v>
      </c>
      <c r="J19" s="28">
        <v>0</v>
      </c>
      <c r="K19" s="28">
        <v>3</v>
      </c>
      <c r="L19" s="28">
        <v>40</v>
      </c>
      <c r="M19" s="28">
        <v>57.1</v>
      </c>
    </row>
    <row r="20" spans="1:13" ht="15.75" thickBot="1" x14ac:dyDescent="0.3">
      <c r="A20" s="16" t="s">
        <v>34</v>
      </c>
      <c r="B20" s="26">
        <v>0.6</v>
      </c>
      <c r="C20" s="26">
        <v>5</v>
      </c>
      <c r="D20" s="26">
        <v>54.5</v>
      </c>
      <c r="E20" s="27">
        <v>39.9</v>
      </c>
      <c r="F20" s="26">
        <v>0.3</v>
      </c>
      <c r="G20" s="26">
        <v>3</v>
      </c>
      <c r="H20" s="26">
        <v>55.599999999999994</v>
      </c>
      <c r="I20" s="26">
        <v>41</v>
      </c>
      <c r="J20" s="26">
        <v>0.1</v>
      </c>
      <c r="K20" s="26">
        <v>2.7</v>
      </c>
      <c r="L20" s="26">
        <v>56.1</v>
      </c>
      <c r="M20" s="26">
        <v>41</v>
      </c>
    </row>
    <row r="21" spans="1:13" ht="15.75" thickBot="1" x14ac:dyDescent="0.3">
      <c r="A21" s="16" t="s">
        <v>35</v>
      </c>
      <c r="B21" s="28">
        <v>1.7</v>
      </c>
      <c r="C21" s="28">
        <v>12.9</v>
      </c>
      <c r="D21" s="28">
        <v>55.4</v>
      </c>
      <c r="E21" s="29">
        <v>30</v>
      </c>
      <c r="F21" s="28">
        <v>1.5</v>
      </c>
      <c r="G21" s="28">
        <v>7.8999999999999995</v>
      </c>
      <c r="H21" s="28">
        <v>56.3</v>
      </c>
      <c r="I21" s="28">
        <v>34.299999999999997</v>
      </c>
      <c r="J21" s="28" t="s">
        <v>71</v>
      </c>
      <c r="K21" s="28">
        <v>11</v>
      </c>
      <c r="L21" s="28">
        <v>59.2</v>
      </c>
      <c r="M21" s="28">
        <v>29.8</v>
      </c>
    </row>
    <row r="22" spans="1:13" ht="15.75" thickBot="1" x14ac:dyDescent="0.3">
      <c r="A22" s="16" t="s">
        <v>36</v>
      </c>
      <c r="B22" s="26">
        <v>1.7</v>
      </c>
      <c r="C22" s="26">
        <v>16.100000000000001</v>
      </c>
      <c r="D22" s="26">
        <v>49.5</v>
      </c>
      <c r="E22" s="27">
        <v>32.6</v>
      </c>
      <c r="F22" s="26">
        <v>0.5</v>
      </c>
      <c r="G22" s="26">
        <v>12.2</v>
      </c>
      <c r="H22" s="26">
        <v>48.3</v>
      </c>
      <c r="I22" s="26">
        <v>39</v>
      </c>
      <c r="J22" s="26">
        <v>0.5</v>
      </c>
      <c r="K22" s="26">
        <v>11</v>
      </c>
      <c r="L22" s="26">
        <v>47.9</v>
      </c>
      <c r="M22" s="26">
        <v>40.700000000000003</v>
      </c>
    </row>
    <row r="23" spans="1:13" ht="15.75" thickBot="1" x14ac:dyDescent="0.3">
      <c r="A23" s="21" t="s">
        <v>8</v>
      </c>
      <c r="B23" s="33">
        <v>0.3</v>
      </c>
      <c r="C23" s="33">
        <v>7.2</v>
      </c>
      <c r="D23" s="33">
        <v>53.5</v>
      </c>
      <c r="E23" s="34">
        <v>39</v>
      </c>
      <c r="F23" s="33">
        <v>0.2</v>
      </c>
      <c r="G23" s="33">
        <v>5.7</v>
      </c>
      <c r="H23" s="33">
        <v>51.1</v>
      </c>
      <c r="I23" s="33">
        <v>42.9</v>
      </c>
      <c r="J23" s="33">
        <v>0.2</v>
      </c>
      <c r="K23" s="33">
        <v>5.2</v>
      </c>
      <c r="L23" s="33">
        <v>50.8</v>
      </c>
      <c r="M23" s="33">
        <v>43.8</v>
      </c>
    </row>
  </sheetData>
  <mergeCells count="3">
    <mergeCell ref="A1:M1"/>
    <mergeCell ref="F2:I2"/>
    <mergeCell ref="J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23"/>
  <sheetViews>
    <sheetView workbookViewId="0">
      <selection activeCell="M19" sqref="M19"/>
    </sheetView>
  </sheetViews>
  <sheetFormatPr baseColWidth="10" defaultRowHeight="15" x14ac:dyDescent="0.25"/>
  <cols>
    <col min="1" max="1" width="14.5703125" customWidth="1"/>
  </cols>
  <sheetData>
    <row r="1" spans="1:10" ht="15.75" thickBot="1" x14ac:dyDescent="0.3">
      <c r="A1" s="119" t="s">
        <v>39</v>
      </c>
      <c r="B1" s="120"/>
      <c r="C1" s="120"/>
      <c r="D1" s="120"/>
      <c r="E1" s="120"/>
      <c r="F1" s="120"/>
      <c r="G1" s="120"/>
      <c r="H1" s="120"/>
      <c r="I1" s="120"/>
      <c r="J1" s="121"/>
    </row>
    <row r="2" spans="1:10" ht="15.75" thickBot="1" x14ac:dyDescent="0.3">
      <c r="A2" s="35"/>
      <c r="B2" s="78">
        <v>2017</v>
      </c>
      <c r="C2" s="76"/>
      <c r="D2" s="77"/>
      <c r="E2" s="122">
        <v>2018</v>
      </c>
      <c r="F2" s="123"/>
      <c r="G2" s="124"/>
      <c r="H2" s="122">
        <v>2019</v>
      </c>
      <c r="I2" s="123"/>
      <c r="J2" s="124"/>
    </row>
    <row r="3" spans="1:10" ht="15.75" thickBot="1" x14ac:dyDescent="0.3">
      <c r="A3" s="36"/>
      <c r="B3" s="37" t="s">
        <v>40</v>
      </c>
      <c r="C3" s="37" t="s">
        <v>41</v>
      </c>
      <c r="D3" s="38" t="s">
        <v>14</v>
      </c>
      <c r="E3" s="37" t="s">
        <v>40</v>
      </c>
      <c r="F3" s="37" t="s">
        <v>41</v>
      </c>
      <c r="G3" s="37" t="s">
        <v>14</v>
      </c>
      <c r="H3" s="37" t="s">
        <v>40</v>
      </c>
      <c r="I3" s="37" t="s">
        <v>41</v>
      </c>
      <c r="J3" s="37" t="s">
        <v>14</v>
      </c>
    </row>
    <row r="4" spans="1:10" ht="15.75" thickBot="1" x14ac:dyDescent="0.3">
      <c r="A4" s="39" t="s">
        <v>18</v>
      </c>
      <c r="B4" s="40">
        <v>28.6</v>
      </c>
      <c r="C4" s="40">
        <v>22.9</v>
      </c>
      <c r="D4" s="41">
        <v>25.5</v>
      </c>
      <c r="E4" s="68">
        <v>26.94</v>
      </c>
      <c r="F4" s="68">
        <v>19.760000000000002</v>
      </c>
      <c r="G4" s="68">
        <v>22.99</v>
      </c>
      <c r="H4" s="68">
        <v>25.22</v>
      </c>
      <c r="I4" s="68">
        <v>17.84</v>
      </c>
      <c r="J4" s="68">
        <v>21.19</v>
      </c>
    </row>
    <row r="5" spans="1:10" ht="15.75" thickBot="1" x14ac:dyDescent="0.3">
      <c r="A5" s="39" t="s">
        <v>19</v>
      </c>
      <c r="B5" s="42">
        <v>14.8</v>
      </c>
      <c r="C5" s="42">
        <v>9</v>
      </c>
      <c r="D5" s="43">
        <v>11.7</v>
      </c>
      <c r="E5" s="69">
        <v>12.16</v>
      </c>
      <c r="F5" s="69">
        <v>9.33</v>
      </c>
      <c r="G5" s="69">
        <v>10.63</v>
      </c>
      <c r="H5" s="69">
        <v>11.49</v>
      </c>
      <c r="I5" s="69">
        <v>8.7899999999999991</v>
      </c>
      <c r="J5" s="69">
        <v>10.029999999999999</v>
      </c>
    </row>
    <row r="6" spans="1:10" ht="39" customHeight="1" thickBot="1" x14ac:dyDescent="0.3">
      <c r="A6" s="39" t="s">
        <v>42</v>
      </c>
      <c r="B6" s="40">
        <v>13.9</v>
      </c>
      <c r="C6" s="40">
        <v>13.5</v>
      </c>
      <c r="D6" s="41">
        <v>13.7</v>
      </c>
      <c r="E6" s="68">
        <v>14.92</v>
      </c>
      <c r="F6" s="68">
        <v>12.37</v>
      </c>
      <c r="G6" s="68">
        <v>13.61</v>
      </c>
      <c r="H6" s="68">
        <v>15.13</v>
      </c>
      <c r="I6" s="68">
        <v>13.31</v>
      </c>
      <c r="J6" s="68">
        <v>14.19</v>
      </c>
    </row>
    <row r="7" spans="1:10" ht="26.25" customHeight="1" thickBot="1" x14ac:dyDescent="0.3">
      <c r="A7" s="39" t="s">
        <v>43</v>
      </c>
      <c r="B7" s="42">
        <v>12.5</v>
      </c>
      <c r="C7" s="42">
        <v>12.4</v>
      </c>
      <c r="D7" s="43">
        <v>12.4</v>
      </c>
      <c r="E7" s="69">
        <v>10.92</v>
      </c>
      <c r="F7" s="69">
        <v>12.03</v>
      </c>
      <c r="G7" s="69">
        <v>11.52</v>
      </c>
      <c r="H7" s="69">
        <v>13.41</v>
      </c>
      <c r="I7" s="69">
        <v>10.29</v>
      </c>
      <c r="J7" s="69">
        <v>11.74</v>
      </c>
    </row>
    <row r="8" spans="1:10" ht="15.75" thickBot="1" x14ac:dyDescent="0.3">
      <c r="A8" s="39" t="s">
        <v>22</v>
      </c>
      <c r="B8" s="40">
        <v>26</v>
      </c>
      <c r="C8" s="40">
        <v>21.2</v>
      </c>
      <c r="D8" s="41">
        <v>23.5</v>
      </c>
      <c r="E8" s="68">
        <v>21.42</v>
      </c>
      <c r="F8" s="68">
        <v>18.899999999999999</v>
      </c>
      <c r="G8" s="68">
        <v>20.07</v>
      </c>
      <c r="H8" s="68">
        <v>21.85</v>
      </c>
      <c r="I8" s="68">
        <v>19.3</v>
      </c>
      <c r="J8" s="68">
        <v>20.49</v>
      </c>
    </row>
    <row r="9" spans="1:10" ht="15.75" thickBot="1" x14ac:dyDescent="0.3">
      <c r="A9" s="39" t="s">
        <v>23</v>
      </c>
      <c r="B9" s="42">
        <v>13.9</v>
      </c>
      <c r="C9" s="42">
        <v>13.2</v>
      </c>
      <c r="D9" s="43">
        <v>13.6</v>
      </c>
      <c r="E9" s="69">
        <v>12.38</v>
      </c>
      <c r="F9" s="69">
        <v>9.1999999999999993</v>
      </c>
      <c r="G9" s="69">
        <v>10.67</v>
      </c>
      <c r="H9" s="69">
        <v>11.02</v>
      </c>
      <c r="I9" s="69">
        <v>9.64</v>
      </c>
      <c r="J9" s="69">
        <v>10.28</v>
      </c>
    </row>
    <row r="10" spans="1:10" ht="15.75" thickBot="1" x14ac:dyDescent="0.3">
      <c r="A10" s="39" t="s">
        <v>44</v>
      </c>
      <c r="B10" s="40">
        <v>16.600000000000001</v>
      </c>
      <c r="C10" s="40">
        <v>12</v>
      </c>
      <c r="D10" s="41">
        <v>14.1</v>
      </c>
      <c r="E10" s="68">
        <v>14.21</v>
      </c>
      <c r="F10" s="68">
        <v>10.36</v>
      </c>
      <c r="G10" s="68">
        <v>12.1</v>
      </c>
      <c r="H10" s="68">
        <v>13.57</v>
      </c>
      <c r="I10" s="68">
        <v>10.02</v>
      </c>
      <c r="J10" s="68">
        <v>11.63</v>
      </c>
    </row>
    <row r="11" spans="1:10" ht="26.25" thickBot="1" x14ac:dyDescent="0.3">
      <c r="A11" s="39" t="s">
        <v>45</v>
      </c>
      <c r="B11" s="42">
        <v>26</v>
      </c>
      <c r="C11" s="42">
        <v>16.8</v>
      </c>
      <c r="D11" s="43">
        <v>20.8</v>
      </c>
      <c r="E11" s="69">
        <v>24.05</v>
      </c>
      <c r="F11" s="69">
        <v>13.59</v>
      </c>
      <c r="G11" s="69">
        <v>18.16</v>
      </c>
      <c r="H11" s="69">
        <v>21.27</v>
      </c>
      <c r="I11" s="69">
        <v>12.23</v>
      </c>
      <c r="J11" s="69">
        <v>16.21</v>
      </c>
    </row>
    <row r="12" spans="1:10" ht="15.75" thickBot="1" x14ac:dyDescent="0.3">
      <c r="A12" s="39" t="s">
        <v>26</v>
      </c>
      <c r="B12" s="40">
        <v>14.4</v>
      </c>
      <c r="C12" s="40">
        <v>12.5</v>
      </c>
      <c r="D12" s="41">
        <v>13.4</v>
      </c>
      <c r="E12" s="68">
        <v>12.09</v>
      </c>
      <c r="F12" s="68">
        <v>10.95</v>
      </c>
      <c r="G12" s="68">
        <v>11.49</v>
      </c>
      <c r="H12" s="68">
        <v>11.51</v>
      </c>
      <c r="I12" s="68">
        <v>10.59</v>
      </c>
      <c r="J12" s="68">
        <v>11.03</v>
      </c>
    </row>
    <row r="13" spans="1:10" ht="26.25" thickBot="1" x14ac:dyDescent="0.3">
      <c r="A13" s="39" t="s">
        <v>46</v>
      </c>
      <c r="B13" s="42">
        <v>20.2</v>
      </c>
      <c r="C13" s="42">
        <v>16.5</v>
      </c>
      <c r="D13" s="43">
        <v>18.2</v>
      </c>
      <c r="E13" s="69">
        <v>17.46</v>
      </c>
      <c r="F13" s="69">
        <v>14</v>
      </c>
      <c r="G13" s="69">
        <v>15.59</v>
      </c>
      <c r="H13" s="69">
        <v>16.86</v>
      </c>
      <c r="I13" s="69">
        <v>11.79</v>
      </c>
      <c r="J13" s="69">
        <v>14.11</v>
      </c>
    </row>
    <row r="14" spans="1:10" ht="26.25" customHeight="1" thickBot="1" x14ac:dyDescent="0.3">
      <c r="A14" s="44" t="s">
        <v>28</v>
      </c>
      <c r="B14" s="45">
        <v>30.7</v>
      </c>
      <c r="C14" s="45">
        <v>22.7</v>
      </c>
      <c r="D14" s="46">
        <v>26.2</v>
      </c>
      <c r="E14" s="70">
        <v>29.05</v>
      </c>
      <c r="F14" s="70">
        <v>19.38</v>
      </c>
      <c r="G14" s="70">
        <v>23.64</v>
      </c>
      <c r="H14" s="70">
        <v>27.68</v>
      </c>
      <c r="I14" s="70">
        <v>16.600000000000001</v>
      </c>
      <c r="J14" s="70">
        <v>21.53</v>
      </c>
    </row>
    <row r="15" spans="1:10" ht="15.75" thickBot="1" x14ac:dyDescent="0.3">
      <c r="A15" s="39" t="s">
        <v>29</v>
      </c>
      <c r="B15" s="42">
        <v>16.399999999999999</v>
      </c>
      <c r="C15" s="42">
        <v>15</v>
      </c>
      <c r="D15" s="43">
        <v>15.7</v>
      </c>
      <c r="E15" s="69">
        <v>14.36</v>
      </c>
      <c r="F15" s="69">
        <v>12.38</v>
      </c>
      <c r="G15" s="69">
        <v>13.34</v>
      </c>
      <c r="H15" s="69">
        <v>12.84</v>
      </c>
      <c r="I15" s="69">
        <v>10.75</v>
      </c>
      <c r="J15" s="69">
        <v>11.76</v>
      </c>
    </row>
    <row r="16" spans="1:10" ht="39" customHeight="1" thickBot="1" x14ac:dyDescent="0.3">
      <c r="A16" s="39" t="s">
        <v>47</v>
      </c>
      <c r="B16" s="40">
        <v>13.9</v>
      </c>
      <c r="C16" s="40">
        <v>12.8</v>
      </c>
      <c r="D16" s="41">
        <v>13.3</v>
      </c>
      <c r="E16" s="68">
        <v>12.85</v>
      </c>
      <c r="F16" s="68">
        <v>11.62</v>
      </c>
      <c r="G16" s="68">
        <v>12.22</v>
      </c>
      <c r="H16" s="68">
        <v>11.47</v>
      </c>
      <c r="I16" s="68">
        <v>9.81</v>
      </c>
      <c r="J16" s="68">
        <v>10.62</v>
      </c>
    </row>
    <row r="17" spans="1:10" ht="26.25" thickBot="1" x14ac:dyDescent="0.3">
      <c r="A17" s="39" t="s">
        <v>48</v>
      </c>
      <c r="B17" s="42">
        <v>21.6</v>
      </c>
      <c r="C17" s="42">
        <v>15.2</v>
      </c>
      <c r="D17" s="43">
        <v>18</v>
      </c>
      <c r="E17" s="69">
        <v>20.98</v>
      </c>
      <c r="F17" s="69">
        <v>13.4</v>
      </c>
      <c r="G17" s="69">
        <v>16.760000000000002</v>
      </c>
      <c r="H17" s="69">
        <v>18.22</v>
      </c>
      <c r="I17" s="69">
        <v>11.88</v>
      </c>
      <c r="J17" s="69">
        <v>14.68</v>
      </c>
    </row>
    <row r="18" spans="1:10" ht="39" thickBot="1" x14ac:dyDescent="0.3">
      <c r="A18" s="39" t="s">
        <v>49</v>
      </c>
      <c r="B18" s="40">
        <v>13.2</v>
      </c>
      <c r="C18" s="40">
        <v>7.7</v>
      </c>
      <c r="D18" s="41">
        <v>10.199999999999999</v>
      </c>
      <c r="E18" s="68">
        <v>11.09</v>
      </c>
      <c r="F18" s="68">
        <v>9.08</v>
      </c>
      <c r="G18" s="68">
        <v>10.02</v>
      </c>
      <c r="H18" s="68">
        <v>9.2100000000000009</v>
      </c>
      <c r="I18" s="68">
        <v>7.39</v>
      </c>
      <c r="J18" s="68">
        <v>8.24</v>
      </c>
    </row>
    <row r="19" spans="1:10" ht="15.75" thickBot="1" x14ac:dyDescent="0.3">
      <c r="A19" s="39" t="s">
        <v>33</v>
      </c>
      <c r="B19" s="42">
        <v>12.2</v>
      </c>
      <c r="C19" s="42">
        <v>10.5</v>
      </c>
      <c r="D19" s="43">
        <v>11.3</v>
      </c>
      <c r="E19" s="69">
        <v>9.84</v>
      </c>
      <c r="F19" s="69">
        <v>10.09</v>
      </c>
      <c r="G19" s="69">
        <v>9.9700000000000006</v>
      </c>
      <c r="H19" s="69">
        <v>9.43</v>
      </c>
      <c r="I19" s="69">
        <v>8.89</v>
      </c>
      <c r="J19" s="69">
        <v>9.15</v>
      </c>
    </row>
    <row r="20" spans="1:10" ht="15.75" thickBot="1" x14ac:dyDescent="0.3">
      <c r="A20" s="39" t="s">
        <v>50</v>
      </c>
      <c r="B20" s="40">
        <v>14.9</v>
      </c>
      <c r="C20" s="40">
        <v>9.5</v>
      </c>
      <c r="D20" s="41">
        <v>12</v>
      </c>
      <c r="E20" s="68">
        <v>11.85</v>
      </c>
      <c r="F20" s="68">
        <v>9.1</v>
      </c>
      <c r="G20" s="68">
        <v>10.4</v>
      </c>
      <c r="H20" s="68">
        <v>9.77</v>
      </c>
      <c r="I20" s="68">
        <v>10.119999999999999</v>
      </c>
      <c r="J20" s="68">
        <v>9.9600000000000009</v>
      </c>
    </row>
    <row r="21" spans="1:10" ht="15.75" thickBot="1" x14ac:dyDescent="0.3">
      <c r="A21" s="39" t="s">
        <v>35</v>
      </c>
      <c r="B21" s="42">
        <v>29.6</v>
      </c>
      <c r="C21" s="42">
        <v>17.100000000000001</v>
      </c>
      <c r="D21" s="43">
        <v>22.5</v>
      </c>
      <c r="E21" s="69">
        <v>36.340000000000003</v>
      </c>
      <c r="F21" s="69">
        <v>22.88</v>
      </c>
      <c r="G21" s="69">
        <v>29.01</v>
      </c>
      <c r="H21" s="69">
        <v>29.66</v>
      </c>
      <c r="I21" s="69">
        <v>23.07</v>
      </c>
      <c r="J21" s="69">
        <v>25.84</v>
      </c>
    </row>
    <row r="22" spans="1:10" ht="15.75" thickBot="1" x14ac:dyDescent="0.3">
      <c r="A22" s="39" t="s">
        <v>36</v>
      </c>
      <c r="B22" s="40">
        <v>37.5</v>
      </c>
      <c r="C22" s="40">
        <v>20.7</v>
      </c>
      <c r="D22" s="41">
        <v>27.6</v>
      </c>
      <c r="E22" s="68">
        <v>31.57</v>
      </c>
      <c r="F22" s="68">
        <v>21.56</v>
      </c>
      <c r="G22" s="68">
        <v>25.76</v>
      </c>
      <c r="H22" s="68">
        <v>32.72</v>
      </c>
      <c r="I22" s="68">
        <v>22.36</v>
      </c>
      <c r="J22" s="68">
        <v>26.95</v>
      </c>
    </row>
    <row r="23" spans="1:10" ht="15.75" thickBot="1" x14ac:dyDescent="0.3">
      <c r="A23" s="47" t="s">
        <v>51</v>
      </c>
      <c r="B23" s="48">
        <v>19</v>
      </c>
      <c r="C23" s="48">
        <v>15.7</v>
      </c>
      <c r="D23" s="49">
        <v>17.2</v>
      </c>
      <c r="E23" s="71">
        <v>17</v>
      </c>
      <c r="F23" s="48">
        <v>13.7</v>
      </c>
      <c r="G23" s="71">
        <v>15.25</v>
      </c>
      <c r="H23" s="71">
        <v>16</v>
      </c>
      <c r="I23" s="48">
        <v>12.5</v>
      </c>
      <c r="J23" s="71">
        <v>14.1</v>
      </c>
    </row>
  </sheetData>
  <mergeCells count="3">
    <mergeCell ref="A1:J1"/>
    <mergeCell ref="E2:G2"/>
    <mergeCell ref="H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0"/>
  <sheetViews>
    <sheetView workbookViewId="0">
      <selection activeCell="H8" sqref="H8"/>
    </sheetView>
  </sheetViews>
  <sheetFormatPr baseColWidth="10" defaultRowHeight="15" x14ac:dyDescent="0.25"/>
  <cols>
    <col min="1" max="1" width="20" customWidth="1"/>
  </cols>
  <sheetData>
    <row r="1" spans="1:4" ht="44.25" customHeight="1" thickBot="1" x14ac:dyDescent="0.3">
      <c r="A1" s="119" t="s">
        <v>52</v>
      </c>
      <c r="B1" s="120"/>
      <c r="C1" s="120"/>
      <c r="D1" s="121"/>
    </row>
    <row r="2" spans="1:4" ht="15.75" thickBot="1" x14ac:dyDescent="0.3">
      <c r="A2" s="50"/>
      <c r="B2" s="51">
        <v>2019</v>
      </c>
      <c r="C2" s="52">
        <v>2018</v>
      </c>
      <c r="D2" s="51">
        <v>2017</v>
      </c>
    </row>
    <row r="3" spans="1:4" ht="15.75" thickBot="1" x14ac:dyDescent="0.3">
      <c r="A3" s="39" t="s">
        <v>15</v>
      </c>
      <c r="B3" s="63">
        <v>1259.1099999999999</v>
      </c>
      <c r="C3" s="53">
        <v>1056.3</v>
      </c>
      <c r="D3" s="53">
        <v>1099</v>
      </c>
    </row>
    <row r="4" spans="1:4" ht="39" customHeight="1" thickBot="1" x14ac:dyDescent="0.3">
      <c r="A4" s="39" t="s">
        <v>53</v>
      </c>
      <c r="B4" s="63">
        <v>1274.08</v>
      </c>
      <c r="C4" s="53">
        <v>1188.29</v>
      </c>
      <c r="D4" s="53">
        <v>1134</v>
      </c>
    </row>
    <row r="5" spans="1:4" ht="15.75" thickBot="1" x14ac:dyDescent="0.3">
      <c r="A5" s="54" t="s">
        <v>10</v>
      </c>
      <c r="B5" s="63">
        <v>1350.1</v>
      </c>
      <c r="C5" s="53">
        <v>1307.01</v>
      </c>
      <c r="D5" s="53">
        <v>1273</v>
      </c>
    </row>
    <row r="6" spans="1:4" ht="39" thickBot="1" x14ac:dyDescent="0.3">
      <c r="A6" s="39" t="s">
        <v>54</v>
      </c>
      <c r="B6" s="63">
        <v>1509.15</v>
      </c>
      <c r="C6" s="53">
        <v>1462.84</v>
      </c>
      <c r="D6" s="53">
        <v>1392</v>
      </c>
    </row>
    <row r="7" spans="1:4" ht="51" customHeight="1" thickBot="1" x14ac:dyDescent="0.3">
      <c r="A7" s="39" t="s">
        <v>70</v>
      </c>
      <c r="B7" s="63">
        <v>1730.7</v>
      </c>
      <c r="C7" s="63">
        <v>1697.69</v>
      </c>
      <c r="D7" s="63">
        <v>1740</v>
      </c>
    </row>
    <row r="8" spans="1:4" ht="141" customHeight="1" thickBot="1" x14ac:dyDescent="0.3">
      <c r="A8" s="39" t="s">
        <v>57</v>
      </c>
      <c r="B8" s="63">
        <v>1610.87</v>
      </c>
      <c r="C8" s="53">
        <v>1572.48</v>
      </c>
      <c r="D8" s="53">
        <v>1498</v>
      </c>
    </row>
    <row r="9" spans="1:4" ht="15.75" thickBot="1" x14ac:dyDescent="0.3">
      <c r="A9" s="39" t="s">
        <v>7</v>
      </c>
      <c r="B9" s="63">
        <v>2493.46</v>
      </c>
      <c r="C9" s="53">
        <v>2455.2600000000002</v>
      </c>
      <c r="D9" s="53">
        <v>2408</v>
      </c>
    </row>
    <row r="10" spans="1:4" ht="15.75" thickBot="1" x14ac:dyDescent="0.3">
      <c r="A10" s="47" t="s">
        <v>14</v>
      </c>
      <c r="B10" s="67">
        <v>1982.31</v>
      </c>
      <c r="C10" s="55">
        <v>1944.42</v>
      </c>
      <c r="D10" s="55">
        <v>1894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5"/>
  <sheetViews>
    <sheetView workbookViewId="0">
      <selection activeCell="E1" sqref="E1"/>
    </sheetView>
  </sheetViews>
  <sheetFormatPr baseColWidth="10" defaultRowHeight="15" x14ac:dyDescent="0.25"/>
  <sheetData>
    <row r="1" spans="1:4" ht="25.5" customHeight="1" thickBot="1" x14ac:dyDescent="0.3">
      <c r="A1" s="104" t="s">
        <v>55</v>
      </c>
      <c r="B1" s="105"/>
      <c r="C1" s="105"/>
      <c r="D1" s="106"/>
    </row>
    <row r="2" spans="1:4" ht="15.75" thickBot="1" x14ac:dyDescent="0.3">
      <c r="A2" s="56"/>
      <c r="B2" s="51">
        <v>2019</v>
      </c>
      <c r="C2" s="51">
        <v>2018</v>
      </c>
      <c r="D2" s="51">
        <v>2017</v>
      </c>
    </row>
    <row r="3" spans="1:4" ht="15.75" thickBot="1" x14ac:dyDescent="0.3">
      <c r="A3" s="57" t="s">
        <v>41</v>
      </c>
      <c r="B3" s="58">
        <v>2173.62</v>
      </c>
      <c r="C3" s="58">
        <v>2161.31</v>
      </c>
      <c r="D3" s="58">
        <v>2090.65</v>
      </c>
    </row>
    <row r="4" spans="1:4" ht="15.75" thickBot="1" x14ac:dyDescent="0.3">
      <c r="A4" s="57" t="s">
        <v>40</v>
      </c>
      <c r="B4" s="58">
        <v>1773.31</v>
      </c>
      <c r="C4" s="58">
        <v>1708.39</v>
      </c>
      <c r="D4" s="58">
        <v>1668.68</v>
      </c>
    </row>
    <row r="5" spans="1:4" ht="15.75" thickBot="1" x14ac:dyDescent="0.3">
      <c r="A5" s="59" t="s">
        <v>14</v>
      </c>
      <c r="B5" s="60">
        <v>1982.31</v>
      </c>
      <c r="C5" s="60">
        <v>1944.42</v>
      </c>
      <c r="D5" s="60">
        <v>1888.95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2"/>
  <sheetViews>
    <sheetView workbookViewId="0">
      <selection activeCell="G20" sqref="G20"/>
    </sheetView>
  </sheetViews>
  <sheetFormatPr baseColWidth="10" defaultRowHeight="15" x14ac:dyDescent="0.25"/>
  <cols>
    <col min="1" max="1" width="13.85546875" customWidth="1"/>
  </cols>
  <sheetData>
    <row r="1" spans="1:4" ht="25.5" customHeight="1" thickBot="1" x14ac:dyDescent="0.3">
      <c r="A1" s="104" t="s">
        <v>56</v>
      </c>
      <c r="B1" s="105"/>
      <c r="C1" s="105"/>
      <c r="D1" s="106"/>
    </row>
    <row r="2" spans="1:4" ht="15.75" thickBot="1" x14ac:dyDescent="0.3">
      <c r="A2" s="9"/>
      <c r="B2" s="61">
        <v>2019</v>
      </c>
      <c r="C2" s="61">
        <v>2018</v>
      </c>
      <c r="D2" s="61">
        <v>2017</v>
      </c>
    </row>
    <row r="3" spans="1:4" ht="15.75" thickBot="1" x14ac:dyDescent="0.3">
      <c r="A3" s="3" t="s">
        <v>18</v>
      </c>
      <c r="B3" s="62">
        <v>1773.03</v>
      </c>
      <c r="C3" s="62">
        <v>1748.97</v>
      </c>
      <c r="D3" s="62">
        <v>1681.31</v>
      </c>
    </row>
    <row r="4" spans="1:4" ht="15.75" thickBot="1" x14ac:dyDescent="0.3">
      <c r="A4" s="3" t="s">
        <v>19</v>
      </c>
      <c r="B4" s="64">
        <v>1958.4</v>
      </c>
      <c r="C4" s="64">
        <v>1951.39</v>
      </c>
      <c r="D4" s="64">
        <v>1906.44</v>
      </c>
    </row>
    <row r="5" spans="1:4" ht="39" customHeight="1" thickBot="1" x14ac:dyDescent="0.3">
      <c r="A5" s="3" t="s">
        <v>42</v>
      </c>
      <c r="B5" s="62">
        <v>2078.3200000000002</v>
      </c>
      <c r="C5" s="62">
        <v>1977.08</v>
      </c>
      <c r="D5" s="62">
        <v>1958.28</v>
      </c>
    </row>
    <row r="6" spans="1:4" ht="26.25" customHeight="1" thickBot="1" x14ac:dyDescent="0.3">
      <c r="A6" s="3" t="s">
        <v>43</v>
      </c>
      <c r="B6" s="64">
        <v>1940.23</v>
      </c>
      <c r="C6" s="64">
        <v>1862.6</v>
      </c>
      <c r="D6" s="64">
        <v>1797.3</v>
      </c>
    </row>
    <row r="7" spans="1:4" ht="15.75" thickBot="1" x14ac:dyDescent="0.3">
      <c r="A7" s="3" t="s">
        <v>22</v>
      </c>
      <c r="B7" s="62">
        <v>1749.95</v>
      </c>
      <c r="C7" s="62">
        <v>1679.32</v>
      </c>
      <c r="D7" s="62">
        <v>1606.56</v>
      </c>
    </row>
    <row r="8" spans="1:4" ht="15.75" thickBot="1" x14ac:dyDescent="0.3">
      <c r="A8" s="3" t="s">
        <v>23</v>
      </c>
      <c r="B8" s="64">
        <v>1959.82</v>
      </c>
      <c r="C8" s="64">
        <v>1972.42</v>
      </c>
      <c r="D8" s="64">
        <v>1897.33</v>
      </c>
    </row>
    <row r="9" spans="1:4" ht="26.25" thickBot="1" x14ac:dyDescent="0.3">
      <c r="A9" s="3" t="s">
        <v>44</v>
      </c>
      <c r="B9" s="62">
        <v>1904.3</v>
      </c>
      <c r="C9" s="62">
        <v>1843.85</v>
      </c>
      <c r="D9" s="62">
        <v>1836.71</v>
      </c>
    </row>
    <row r="10" spans="1:4" ht="26.25" thickBot="1" x14ac:dyDescent="0.3">
      <c r="A10" s="3" t="s">
        <v>45</v>
      </c>
      <c r="B10" s="64">
        <v>1880.92</v>
      </c>
      <c r="C10" s="64">
        <v>1776.6</v>
      </c>
      <c r="D10" s="64">
        <v>1765.21</v>
      </c>
    </row>
    <row r="11" spans="1:4" ht="15.75" thickBot="1" x14ac:dyDescent="0.3">
      <c r="A11" s="3" t="s">
        <v>26</v>
      </c>
      <c r="B11" s="62">
        <v>2143.48</v>
      </c>
      <c r="C11" s="62">
        <v>2067.62</v>
      </c>
      <c r="D11" s="62">
        <v>1992.88</v>
      </c>
    </row>
    <row r="12" spans="1:4" ht="26.25" thickBot="1" x14ac:dyDescent="0.3">
      <c r="A12" s="3" t="s">
        <v>46</v>
      </c>
      <c r="B12" s="64">
        <v>1860.93</v>
      </c>
      <c r="C12" s="64">
        <v>1784.82</v>
      </c>
      <c r="D12" s="64">
        <v>1677.84</v>
      </c>
    </row>
    <row r="13" spans="1:4" ht="26.25" customHeight="1" thickBot="1" x14ac:dyDescent="0.3">
      <c r="A13" s="65" t="s">
        <v>28</v>
      </c>
      <c r="B13" s="66">
        <v>1682.64</v>
      </c>
      <c r="C13" s="66">
        <v>1612.29</v>
      </c>
      <c r="D13" s="66">
        <v>1583.39</v>
      </c>
    </row>
    <row r="14" spans="1:4" ht="15.75" thickBot="1" x14ac:dyDescent="0.3">
      <c r="A14" s="3" t="s">
        <v>29</v>
      </c>
      <c r="B14" s="64">
        <v>1889.08</v>
      </c>
      <c r="C14" s="64">
        <v>1834.52</v>
      </c>
      <c r="D14" s="64">
        <v>1869.79</v>
      </c>
    </row>
    <row r="15" spans="1:4" ht="39" thickBot="1" x14ac:dyDescent="0.3">
      <c r="A15" s="3" t="s">
        <v>47</v>
      </c>
      <c r="B15" s="62">
        <v>2172.1</v>
      </c>
      <c r="C15" s="62">
        <v>2264.58</v>
      </c>
      <c r="D15" s="62">
        <v>2191.73</v>
      </c>
    </row>
    <row r="16" spans="1:4" ht="26.25" thickBot="1" x14ac:dyDescent="0.3">
      <c r="A16" s="3" t="s">
        <v>48</v>
      </c>
      <c r="B16" s="64">
        <v>1774.8</v>
      </c>
      <c r="C16" s="64">
        <v>1761.77</v>
      </c>
      <c r="D16" s="64">
        <v>1684.16</v>
      </c>
    </row>
    <row r="17" spans="1:4" ht="39" thickBot="1" x14ac:dyDescent="0.3">
      <c r="A17" s="3" t="s">
        <v>49</v>
      </c>
      <c r="B17" s="62">
        <v>2216.96</v>
      </c>
      <c r="C17" s="62">
        <v>2049.75</v>
      </c>
      <c r="D17" s="62">
        <v>2177.7800000000002</v>
      </c>
    </row>
    <row r="18" spans="1:4" ht="15.75" thickBot="1" x14ac:dyDescent="0.3">
      <c r="A18" s="3" t="s">
        <v>33</v>
      </c>
      <c r="B18" s="64">
        <v>2332.63</v>
      </c>
      <c r="C18" s="64">
        <v>2241.8000000000002</v>
      </c>
      <c r="D18" s="64">
        <v>2208.8200000000002</v>
      </c>
    </row>
    <row r="19" spans="1:4" ht="15.75" thickBot="1" x14ac:dyDescent="0.3">
      <c r="A19" s="3" t="s">
        <v>50</v>
      </c>
      <c r="B19" s="62">
        <v>1987.39</v>
      </c>
      <c r="C19" s="62">
        <v>1865.72</v>
      </c>
      <c r="D19" s="62">
        <v>1838.41</v>
      </c>
    </row>
    <row r="20" spans="1:4" ht="15.75" thickBot="1" x14ac:dyDescent="0.3">
      <c r="A20" s="3" t="s">
        <v>35</v>
      </c>
      <c r="B20" s="64">
        <v>2323.25</v>
      </c>
      <c r="C20" s="64">
        <v>2156.9899999999998</v>
      </c>
      <c r="D20" s="64">
        <v>2115.36</v>
      </c>
    </row>
    <row r="21" spans="1:4" ht="15.75" thickBot="1" x14ac:dyDescent="0.3">
      <c r="A21" s="3" t="s">
        <v>36</v>
      </c>
      <c r="B21" s="62">
        <v>2291.71</v>
      </c>
      <c r="C21" s="62">
        <v>2231.11</v>
      </c>
      <c r="D21" s="62">
        <v>2475.84</v>
      </c>
    </row>
    <row r="22" spans="1:4" ht="15.75" thickBot="1" x14ac:dyDescent="0.3">
      <c r="A22" s="8" t="s">
        <v>51</v>
      </c>
      <c r="B22" s="67">
        <v>1982.31</v>
      </c>
      <c r="C22" s="67">
        <v>1944.42</v>
      </c>
      <c r="D22" s="67">
        <v>1888.95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ÍNDICE</vt:lpstr>
      <vt:lpstr>T1</vt:lpstr>
      <vt:lpstr>T2</vt:lpstr>
      <vt:lpstr>T3</vt:lpstr>
      <vt:lpstr>T4</vt:lpstr>
      <vt:lpstr>T5</vt:lpstr>
      <vt:lpstr>T6</vt:lpstr>
      <vt:lpstr>T7</vt:lpstr>
      <vt:lpstr>T8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2021-03-22T09:58:42Z</dcterms:modified>
</cp:coreProperties>
</file>