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rafaborrego\Desktop\CARPETAS\INSERCION_LABORAL\Inserc_laboral_2020_21\il_MAYOl_2024\IL_18102024\tablas_2024_il\"/>
    </mc:Choice>
  </mc:AlternateContent>
  <xr:revisionPtr revIDLastSave="0" documentId="13_ncr:1_{757415FF-B37B-4A75-9B88-100289195D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2" r:id="rId1"/>
    <sheet name="E1" sheetId="3" r:id="rId2"/>
    <sheet name="E2" sheetId="4" r:id="rId3"/>
    <sheet name="E3" sheetId="5" r:id="rId4"/>
    <sheet name="E4" sheetId="6" r:id="rId5"/>
    <sheet name="E5" sheetId="7" r:id="rId6"/>
    <sheet name="E6" sheetId="8" r:id="rId7"/>
    <sheet name="E7" sheetId="9" r:id="rId8"/>
    <sheet name="E8" sheetId="10" r:id="rId9"/>
    <sheet name="E9" sheetId="11" r:id="rId10"/>
    <sheet name="E10" sheetId="12" r:id="rId11"/>
    <sheet name="E11" sheetId="13" r:id="rId12"/>
    <sheet name="E12" sheetId="14" r:id="rId13"/>
    <sheet name="E13" sheetId="15" r:id="rId14"/>
    <sheet name="E14" sheetId="16" r:id="rId15"/>
    <sheet name="E15" sheetId="17" r:id="rId16"/>
    <sheet name="E16" sheetId="18" r:id="rId17"/>
    <sheet name="E17" sheetId="19" r:id="rId18"/>
    <sheet name="E18" sheetId="20" r:id="rId19"/>
    <sheet name="E19" sheetId="21" r:id="rId20"/>
    <sheet name="E20" sheetId="22" r:id="rId21"/>
    <sheet name="E21" sheetId="23" r:id="rId22"/>
    <sheet name="E22" sheetId="24" r:id="rId23"/>
    <sheet name="EM" sheetId="25" r:id="rId24"/>
    <sheet name="FI" sheetId="26" r:id="rId2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23" l="1"/>
  <c r="I18" i="23"/>
  <c r="I17" i="23"/>
  <c r="I16" i="23"/>
</calcChain>
</file>

<file path=xl/sharedStrings.xml><?xml version="1.0" encoding="utf-8"?>
<sst xmlns="http://schemas.openxmlformats.org/spreadsheetml/2006/main" count="628" uniqueCount="184">
  <si>
    <t>ÍNDICE</t>
  </si>
  <si>
    <t>Sobre los estudios realizados (Valoración de la titulación) y su proceso formativo</t>
  </si>
  <si>
    <t>E1:  Nivel de satisfacción general con la titulación cursada</t>
  </si>
  <si>
    <t>E2: Valoración distintos aspectos de la titulación</t>
  </si>
  <si>
    <t>E4: % egresados que disfrutaron de alguna beca ERASMUS, SICUE o similar.</t>
  </si>
  <si>
    <t>Primer empleo</t>
  </si>
  <si>
    <t>E5: % egresados que  tras finalizar su titulación han trabajado alguna vez</t>
  </si>
  <si>
    <t>E6: Aproximadamente, ¿cuántos meses pasaron desde que terminaste tu titulación y conseguiste el primer empleo?</t>
  </si>
  <si>
    <t>E7: ¿Trabajabas en Extremadura, otra Comunidad o fuera de España? (Primer empleo)</t>
  </si>
  <si>
    <t>E8: Tipo de contrato temporal vs indefinido  (Primer empleo)</t>
  </si>
  <si>
    <t>E9: Primer empleo. Sector Público vs Sector Privado</t>
  </si>
  <si>
    <t>E10: Sueldo neto mensual (Primer empleo)</t>
  </si>
  <si>
    <t>E11: Relación entre primer empleo y titulación</t>
  </si>
  <si>
    <t>Empleo en el momento de realizar la encuesta</t>
  </si>
  <si>
    <t>E12: % de egresados que trabajan en el momento de realizar la encuesta</t>
  </si>
  <si>
    <t>E13: ¿Trabajas en Extremadura, otra Comunidad o fuera de España? (% sobre egresados que trabajan en el momento de realizar la encuesta)</t>
  </si>
  <si>
    <t>E14: Tipo de contrato. Indefinido vs temporal. Empleo en el momento de realizar la encuesta.</t>
  </si>
  <si>
    <t>E15: Empleo momento realizar encuesta. Sector Público vs Sector Privado</t>
  </si>
  <si>
    <t>E16: Sueldo neto mensual.(Empleo momento de realizar la encuesta)</t>
  </si>
  <si>
    <t>E17: Relación existente entre empleo en el momento de realizar la encuesta  y la titulación cursada</t>
  </si>
  <si>
    <t>E18: Grado de satisfacción con el empleo en el momento de realizar la encuesta</t>
  </si>
  <si>
    <t>Continuación de estudios</t>
  </si>
  <si>
    <t>E19: Valoración de la titulación para adquirir las capacidades y competencias necesarias para el ejercicio profesional</t>
  </si>
  <si>
    <t>E20: Inicio de otros estudios universitarios tras finalizar titulación</t>
  </si>
  <si>
    <t>E21: Tipo de estudios iniciados tras finalizar titulación</t>
  </si>
  <si>
    <t>Creación de empresas</t>
  </si>
  <si>
    <t>E22: Egresados que han creado su propia empresa</t>
  </si>
  <si>
    <t>Evolución datos técnicos muestrales</t>
  </si>
  <si>
    <t>EM: Evolución del tamaño muestral y poblacional.</t>
  </si>
  <si>
    <t>FI: Período de entrevistas y publicación de informes</t>
  </si>
  <si>
    <t>E3: % egresados que realizaron prácticas externas durante su titulación</t>
  </si>
  <si>
    <t>E1:  Nivel de satisfacción general con la titulación cursada (escala 0 a 10)</t>
  </si>
  <si>
    <t>Egresados 2019-20</t>
  </si>
  <si>
    <t>Egresados 2018-19</t>
  </si>
  <si>
    <t>Egresados 2017-18</t>
  </si>
  <si>
    <t>Egresados 2016-17</t>
  </si>
  <si>
    <t>Egresados 2015-16</t>
  </si>
  <si>
    <t>Egresados 2014-15</t>
  </si>
  <si>
    <t>Egresados 2013-14</t>
  </si>
  <si>
    <t>Egresados 2012-13</t>
  </si>
  <si>
    <t>Hombre</t>
  </si>
  <si>
    <t>7,46 </t>
  </si>
  <si>
    <t xml:space="preserve"> 7,60 </t>
  </si>
  <si>
    <t>Mujer</t>
  </si>
  <si>
    <t>7,54 </t>
  </si>
  <si>
    <t> 7,70</t>
  </si>
  <si>
    <t>Total</t>
  </si>
  <si>
    <t>7,51 </t>
  </si>
  <si>
    <t> 7,60</t>
  </si>
  <si>
    <t>Contenidos teóricos de tu titulación</t>
  </si>
  <si>
    <t xml:space="preserve"> 7,33 </t>
  </si>
  <si>
    <t> 7,40</t>
  </si>
  <si>
    <t>Contenidos prácticos recibidos</t>
  </si>
  <si>
    <t> 6,56</t>
  </si>
  <si>
    <t> 6,70</t>
  </si>
  <si>
    <t>Profesorado</t>
  </si>
  <si>
    <t xml:space="preserve"> 7,27 </t>
  </si>
  <si>
    <t xml:space="preserve"> 7,40 </t>
  </si>
  <si>
    <t>Instalaciones y equipos disponibles en el aula</t>
  </si>
  <si>
    <t> 6,64</t>
  </si>
  <si>
    <t xml:space="preserve"> 6,80 </t>
  </si>
  <si>
    <t>Gestión administrativa</t>
  </si>
  <si>
    <t xml:space="preserve"> 7,25 </t>
  </si>
  <si>
    <t xml:space="preserve"> 7,30 </t>
  </si>
  <si>
    <t>E3: % egresados que realizaron prácticas externas durante tu titulación</t>
  </si>
  <si>
    <t>E4: % egresados que disfrutastaron de alguna beca ERASMUS, SICUE o similar para cursar parte de tus estudios , tanto teóricos como prácticos, en otra Universidad.</t>
  </si>
  <si>
    <t xml:space="preserve"> 95,42% </t>
  </si>
  <si>
    <t> 94,00%</t>
  </si>
  <si>
    <t xml:space="preserve">  91,00% </t>
  </si>
  <si>
    <t xml:space="preserve"> 94,50% </t>
  </si>
  <si>
    <t> 92,50%</t>
  </si>
  <si>
    <t>E6: Aproximadamente, ¿cuántos meses pasaron desde que terminaste tu titulación y conseguiste tu primer empleo?</t>
  </si>
  <si>
    <t>5,61 </t>
  </si>
  <si>
    <t> 6,30</t>
  </si>
  <si>
    <t>7,61 </t>
  </si>
  <si>
    <t> 7,80</t>
  </si>
  <si>
    <t>6,73 </t>
  </si>
  <si>
    <t> 7,20</t>
  </si>
  <si>
    <t>% egresados que tuvieron su primer empleo en Extremadura.</t>
  </si>
  <si>
    <t>% sobre total que han trabajado alguna vez</t>
  </si>
  <si>
    <t>% egresados que tuvieron su primer empleo en una comunidad autónoma distinta de Extremadura.</t>
  </si>
  <si>
    <t>% egresados que tuvieron su primer empleo en el extranjero.</t>
  </si>
  <si>
    <t>E8: ¿Cuál era la duración del contrato? (Primer empleo)</t>
  </si>
  <si>
    <t>% egresados que tuvieron su primer empleo con un contrato indefinido</t>
  </si>
  <si>
    <t>% egresados que tuvieron su primer empleo con un contrato temporal</t>
  </si>
  <si>
    <t>% egresados que tuvieron su primer empleo en el sector público</t>
  </si>
  <si>
    <t>% egresados que tuvieron su primer empleo en el sector privado</t>
  </si>
  <si>
    <t xml:space="preserve"> 999,68 </t>
  </si>
  <si>
    <t xml:space="preserve">  1037,49 </t>
  </si>
  <si>
    <t>6,30 </t>
  </si>
  <si>
    <t>5,90 </t>
  </si>
  <si>
    <t>6,00 </t>
  </si>
  <si>
    <t>79,00% </t>
  </si>
  <si>
    <t>68,00% </t>
  </si>
  <si>
    <t>72,60% </t>
  </si>
  <si>
    <t>% egresados que trabajaban en el momento de realizarse la encuesta</t>
  </si>
  <si>
    <t>E13: ¿Trabajas en Extremadura, otra Comunidad o fuera de España? (Empleo momento de realizar encuesta)</t>
  </si>
  <si>
    <t>%sobre egresados que trabajaban en el momento de realizar la encuesta</t>
  </si>
  <si>
    <t>E14: Tipo de contrato. Indefinido vs temporal. (Empleo realizar encuesta)</t>
  </si>
  <si>
    <t>% egresados que tiene su empleo en el momento de realizarse la encuesta en el sector público</t>
  </si>
  <si>
    <t>% egresados que tiene su empleo en el momento de realizarse la encuesta en el sector privado</t>
  </si>
  <si>
    <t>E16: Sueldo neto mensual.(Empleo momento realizar encuesta)</t>
  </si>
  <si>
    <t xml:space="preserve">  1.484,01 </t>
  </si>
  <si>
    <t xml:space="preserve">  1.297,55 </t>
  </si>
  <si>
    <t>E17: Relación existente entre empleo momento realizar la encuesta y la titulación cursada</t>
  </si>
  <si>
    <t>Nivel salarial</t>
  </si>
  <si>
    <t> 7,36</t>
  </si>
  <si>
    <t>Estabilidad laboral</t>
  </si>
  <si>
    <t> 7,66</t>
  </si>
  <si>
    <t>Desarrollo personal</t>
  </si>
  <si>
    <t>Desarrollo profesional</t>
  </si>
  <si>
    <t>Buen ambiente de trabajo</t>
  </si>
  <si>
    <t>Horario, vacaciones, días libres</t>
  </si>
  <si>
    <t>Satisfacción global con tu empleo</t>
  </si>
  <si>
    <t>% egresados que al finalizar su titulación iniciaron otros estudios universitarios</t>
  </si>
  <si>
    <t>Aparte de los estudios que terminaste, ¿qué otros estudios universitarios iniciaste? (%)</t>
  </si>
  <si>
    <t>2003-04, 2004-05 y 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</si>
  <si>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</si>
  <si>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</si>
  <si>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</si>
  <si>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</si>
  <si>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</si>
  <si>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</si>
  <si>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</si>
  <si>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</si>
  <si>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</si>
  <si>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 xml:space="preserve">Otra carrera </t>
  </si>
  <si>
    <t>-</t>
  </si>
  <si>
    <t>Máster</t>
  </si>
  <si>
    <t>Doctorado / Tesis doctoral</t>
  </si>
  <si>
    <t>Grado</t>
  </si>
  <si>
    <t>Otros</t>
  </si>
  <si>
    <t>Otros*</t>
  </si>
  <si>
    <t>*En el apartado "Otros" se incluyen titulaciones universitarias no adaptadas a EEES</t>
  </si>
  <si>
    <t>E22: % egresados que han creado su propia empresa</t>
  </si>
  <si>
    <t>% egresados que crearon su propia empresa para tener el primer empleo</t>
  </si>
  <si>
    <t>% respecto al total de egresados</t>
  </si>
  <si>
    <t>% egresados que crearon su propia empresa para tener el empleo en el momento de realizarse la encuesta</t>
  </si>
  <si>
    <t>2015-16</t>
  </si>
  <si>
    <t>2016-17</t>
  </si>
  <si>
    <t>2017-18</t>
  </si>
  <si>
    <t>2018-19</t>
  </si>
  <si>
    <t>2019-20</t>
  </si>
  <si>
    <t>Titulados</t>
  </si>
  <si>
    <t>4.244 </t>
  </si>
  <si>
    <t>Muestra</t>
  </si>
  <si>
    <t>2.015 </t>
  </si>
  <si>
    <t>Periodo en el que se realizaron las entrevistas y fecha de publicación del informe de resultados</t>
  </si>
  <si>
    <t>Periodo entrevistas</t>
  </si>
  <si>
    <t>Octubre 2008 - Enero 2009</t>
  </si>
  <si>
    <t>Enero - Marzo 2009</t>
  </si>
  <si>
    <t>Abril - Junio 2010</t>
  </si>
  <si>
    <t>Octubre - Diciembre 2011</t>
  </si>
  <si>
    <t>Septiembre - Noviembre 2012</t>
  </si>
  <si>
    <t>Noviembre 2013 - Enero 2014</t>
  </si>
  <si>
    <t>Septiembre - Diciembre 2014</t>
  </si>
  <si>
    <t>Enero - Marzo 2016</t>
  </si>
  <si>
    <t>Marzo -Mayo 2017</t>
  </si>
  <si>
    <t>Abril 2018</t>
  </si>
  <si>
    <t>Marzo- Mayo 2019</t>
  </si>
  <si>
    <t>Septiembre-Noviembre 2020</t>
  </si>
  <si>
    <t>Julio-Agosto 2021</t>
  </si>
  <si>
    <t>Julio- Octubre 2022</t>
  </si>
  <si>
    <t>Julio- Septiembre 2023</t>
  </si>
  <si>
    <t>Publicación informe</t>
  </si>
  <si>
    <t>Marzo 2009</t>
  </si>
  <si>
    <t>Junio 2010</t>
  </si>
  <si>
    <t>Marzo 2012</t>
  </si>
  <si>
    <t>Junio 2012</t>
  </si>
  <si>
    <t>Septiembre 2013</t>
  </si>
  <si>
    <t>Junio 2014</t>
  </si>
  <si>
    <t>Enero 2016</t>
  </si>
  <si>
    <t>Junio 2017</t>
  </si>
  <si>
    <t>Junio 2018</t>
  </si>
  <si>
    <t>Octubre 2018</t>
  </si>
  <si>
    <t>Julio 2019</t>
  </si>
  <si>
    <t>Abril 2021</t>
  </si>
  <si>
    <t>Abril 2022</t>
  </si>
  <si>
    <t>Febrero 2023</t>
  </si>
  <si>
    <t>Diciembre 2023</t>
  </si>
  <si>
    <t>Egresados 2020-21</t>
  </si>
  <si>
    <t>2020-21</t>
  </si>
  <si>
    <t>Mayo-Junio 2024</t>
  </si>
  <si>
    <t>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</si>
</sst>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u/>
      <sz val="36"/>
      <color theme="0"/>
      <name val="Calibri"/>
      <family val="2"/>
      <scheme val="minor"/>
    </font>
    <font>
      <b/>
      <sz val="16"/>
      <color theme="0"/>
      <name val="Arial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  <font>
      <sz val="11"/>
      <color theme="3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646464"/>
      </bottom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/>
    <xf numFmtId="0" fontId="4" fillId="3" borderId="1" xfId="1" applyFont="1" applyFill="1" applyBorder="1" applyAlignment="1"/>
    <xf numFmtId="0" fontId="2" fillId="2" borderId="1" xfId="1" applyFont="1" applyFill="1" applyBorder="1"/>
    <xf numFmtId="0" fontId="5" fillId="0" borderId="0" xfId="0" applyFont="1" applyAlignment="1">
      <alignment wrapText="1"/>
    </xf>
    <xf numFmtId="0" fontId="7" fillId="0" borderId="0" xfId="0" applyFont="1"/>
    <xf numFmtId="0" fontId="3" fillId="0" borderId="0" xfId="1"/>
    <xf numFmtId="0" fontId="8" fillId="4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10" fontId="0" fillId="6" borderId="2" xfId="0" applyNumberFormat="1" applyFill="1" applyBorder="1" applyAlignment="1">
      <alignment horizontal="center" vertical="center" wrapText="1"/>
    </xf>
    <xf numFmtId="10" fontId="0" fillId="6" borderId="3" xfId="0" applyNumberFormat="1" applyFill="1" applyBorder="1" applyAlignment="1">
      <alignment horizontal="center" vertical="center" wrapText="1"/>
    </xf>
    <xf numFmtId="10" fontId="0" fillId="8" borderId="5" xfId="0" applyNumberFormat="1" applyFill="1" applyBorder="1" applyAlignment="1">
      <alignment horizontal="center" vertical="center" wrapText="1"/>
    </xf>
    <xf numFmtId="0" fontId="9" fillId="0" borderId="0" xfId="0" applyFont="1"/>
    <xf numFmtId="2" fontId="0" fillId="6" borderId="2" xfId="0" applyNumberFormat="1" applyFill="1" applyBorder="1" applyAlignment="1">
      <alignment horizontal="center" vertical="center" wrapText="1"/>
    </xf>
    <xf numFmtId="2" fontId="0" fillId="6" borderId="3" xfId="0" applyNumberForma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/>
    </xf>
    <xf numFmtId="2" fontId="0" fillId="9" borderId="6" xfId="0" applyNumberFormat="1" applyFill="1" applyBorder="1" applyAlignment="1">
      <alignment horizontal="center" vertical="center"/>
    </xf>
    <xf numFmtId="2" fontId="0" fillId="9" borderId="6" xfId="0" applyNumberFormat="1" applyFill="1" applyBorder="1" applyAlignment="1">
      <alignment horizontal="center"/>
    </xf>
    <xf numFmtId="0" fontId="8" fillId="4" borderId="7" xfId="0" applyFont="1" applyFill="1" applyBorder="1" applyAlignment="1">
      <alignment horizontal="left" vertical="center"/>
    </xf>
    <xf numFmtId="0" fontId="0" fillId="10" borderId="0" xfId="0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2" fontId="0" fillId="9" borderId="6" xfId="0" applyNumberFormat="1" applyFill="1" applyBorder="1"/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3" fontId="0" fillId="11" borderId="1" xfId="0" applyNumberFormat="1" applyFill="1" applyBorder="1" applyAlignment="1">
      <alignment horizontal="center" vertical="center" wrapText="1"/>
    </xf>
    <xf numFmtId="49" fontId="0" fillId="11" borderId="1" xfId="0" applyNumberForma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2" fontId="0" fillId="9" borderId="6" xfId="0" applyNumberFormat="1" applyFill="1" applyBorder="1" applyAlignment="1">
      <alignment horizontal="right"/>
    </xf>
    <xf numFmtId="2" fontId="0" fillId="8" borderId="5" xfId="0" applyNumberFormat="1" applyFill="1" applyBorder="1" applyAlignment="1">
      <alignment horizontal="right" vertical="center" wrapText="1"/>
    </xf>
  </cellXfs>
  <cellStyles count="2">
    <cellStyle name="Hipervínculo 2" xfId="1" xr:uid="{577CD9E4-C26A-44C4-854E-1DC2DF3E9E6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137160</xdr:rowOff>
    </xdr:from>
    <xdr:to>
      <xdr:col>0</xdr:col>
      <xdr:colOff>518160</xdr:colOff>
      <xdr:row>10</xdr:row>
      <xdr:rowOff>144780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51EF5CCE-8484-4DC2-933E-CC32C4B0A932}"/>
            </a:ext>
          </a:extLst>
        </xdr:cNvPr>
        <xdr:cNvSpPr/>
      </xdr:nvSpPr>
      <xdr:spPr>
        <a:xfrm>
          <a:off x="266700" y="2623185"/>
          <a:ext cx="251460" cy="198120"/>
        </a:xfrm>
        <a:prstGeom prst="round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600"/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F0072-F39C-42B1-9992-B8724312510D}">
  <sheetPr>
    <tabColor rgb="FFFFFF99"/>
  </sheetPr>
  <dimension ref="A1:A45"/>
  <sheetViews>
    <sheetView tabSelected="1" workbookViewId="0">
      <selection activeCell="A10" sqref="A10"/>
    </sheetView>
  </sheetViews>
  <sheetFormatPr baseColWidth="10" defaultRowHeight="15" x14ac:dyDescent="0.25"/>
  <cols>
    <col min="1" max="1" width="134.5703125" customWidth="1"/>
  </cols>
  <sheetData>
    <row r="1" spans="1:1" x14ac:dyDescent="0.25">
      <c r="A1" s="37" t="s">
        <v>0</v>
      </c>
    </row>
    <row r="2" spans="1:1" x14ac:dyDescent="0.25">
      <c r="A2" s="37"/>
    </row>
    <row r="5" spans="1:1" ht="20.25" x14ac:dyDescent="0.3">
      <c r="A5" s="1" t="s">
        <v>1</v>
      </c>
    </row>
    <row r="6" spans="1:1" ht="6.95" customHeight="1" x14ac:dyDescent="0.25"/>
    <row r="7" spans="1:1" x14ac:dyDescent="0.25">
      <c r="A7" s="2" t="s">
        <v>2</v>
      </c>
    </row>
    <row r="8" spans="1:1" x14ac:dyDescent="0.25">
      <c r="A8" s="2" t="s">
        <v>3</v>
      </c>
    </row>
    <row r="9" spans="1:1" x14ac:dyDescent="0.25">
      <c r="A9" s="2" t="s">
        <v>30</v>
      </c>
    </row>
    <row r="10" spans="1:1" x14ac:dyDescent="0.25">
      <c r="A10" s="2" t="s">
        <v>4</v>
      </c>
    </row>
    <row r="12" spans="1:1" ht="20.25" x14ac:dyDescent="0.3">
      <c r="A12" s="3" t="s">
        <v>5</v>
      </c>
    </row>
    <row r="13" spans="1:1" ht="6.95" customHeight="1" x14ac:dyDescent="0.25"/>
    <row r="14" spans="1:1" x14ac:dyDescent="0.25">
      <c r="A14" s="2" t="s">
        <v>6</v>
      </c>
    </row>
    <row r="15" spans="1:1" x14ac:dyDescent="0.25">
      <c r="A15" s="2" t="s">
        <v>7</v>
      </c>
    </row>
    <row r="16" spans="1:1" x14ac:dyDescent="0.25">
      <c r="A16" s="2" t="s">
        <v>8</v>
      </c>
    </row>
    <row r="17" spans="1:1" x14ac:dyDescent="0.25">
      <c r="A17" s="2" t="s">
        <v>9</v>
      </c>
    </row>
    <row r="18" spans="1:1" x14ac:dyDescent="0.25">
      <c r="A18" s="2" t="s">
        <v>10</v>
      </c>
    </row>
    <row r="19" spans="1:1" x14ac:dyDescent="0.25">
      <c r="A19" s="2" t="s">
        <v>11</v>
      </c>
    </row>
    <row r="20" spans="1:1" x14ac:dyDescent="0.25">
      <c r="A20" s="2" t="s">
        <v>12</v>
      </c>
    </row>
    <row r="21" spans="1:1" x14ac:dyDescent="0.25">
      <c r="A21" s="4"/>
    </row>
    <row r="22" spans="1:1" ht="20.25" x14ac:dyDescent="0.3">
      <c r="A22" s="3" t="s">
        <v>13</v>
      </c>
    </row>
    <row r="23" spans="1:1" ht="6.95" customHeight="1" x14ac:dyDescent="0.25">
      <c r="A23" s="4"/>
    </row>
    <row r="24" spans="1:1" x14ac:dyDescent="0.25">
      <c r="A24" s="2" t="s">
        <v>14</v>
      </c>
    </row>
    <row r="25" spans="1:1" x14ac:dyDescent="0.25">
      <c r="A25" s="2" t="s">
        <v>15</v>
      </c>
    </row>
    <row r="26" spans="1:1" x14ac:dyDescent="0.25">
      <c r="A26" s="2" t="s">
        <v>16</v>
      </c>
    </row>
    <row r="27" spans="1:1" x14ac:dyDescent="0.25">
      <c r="A27" s="2" t="s">
        <v>17</v>
      </c>
    </row>
    <row r="28" spans="1:1" x14ac:dyDescent="0.25">
      <c r="A28" s="2" t="s">
        <v>18</v>
      </c>
    </row>
    <row r="29" spans="1:1" x14ac:dyDescent="0.25">
      <c r="A29" s="2" t="s">
        <v>19</v>
      </c>
    </row>
    <row r="30" spans="1:1" x14ac:dyDescent="0.25">
      <c r="A30" s="2" t="s">
        <v>20</v>
      </c>
    </row>
    <row r="31" spans="1:1" x14ac:dyDescent="0.25">
      <c r="A31" s="4"/>
    </row>
    <row r="32" spans="1:1" ht="20.25" x14ac:dyDescent="0.3">
      <c r="A32" s="3" t="s">
        <v>21</v>
      </c>
    </row>
    <row r="33" spans="1:1" ht="6.95" customHeight="1" x14ac:dyDescent="0.25">
      <c r="A33" s="4"/>
    </row>
    <row r="34" spans="1:1" x14ac:dyDescent="0.25">
      <c r="A34" s="2" t="s">
        <v>22</v>
      </c>
    </row>
    <row r="35" spans="1:1" x14ac:dyDescent="0.25">
      <c r="A35" s="2" t="s">
        <v>23</v>
      </c>
    </row>
    <row r="36" spans="1:1" x14ac:dyDescent="0.25">
      <c r="A36" s="2" t="s">
        <v>24</v>
      </c>
    </row>
    <row r="37" spans="1:1" x14ac:dyDescent="0.25">
      <c r="A37" s="4"/>
    </row>
    <row r="38" spans="1:1" ht="20.25" x14ac:dyDescent="0.3">
      <c r="A38" s="3" t="s">
        <v>25</v>
      </c>
    </row>
    <row r="39" spans="1:1" ht="6.95" customHeight="1" x14ac:dyDescent="0.25">
      <c r="A39" s="4"/>
    </row>
    <row r="40" spans="1:1" x14ac:dyDescent="0.25">
      <c r="A40" s="2" t="s">
        <v>26</v>
      </c>
    </row>
    <row r="41" spans="1:1" x14ac:dyDescent="0.25">
      <c r="A41" s="4"/>
    </row>
    <row r="42" spans="1:1" ht="20.25" x14ac:dyDescent="0.3">
      <c r="A42" s="3" t="s">
        <v>27</v>
      </c>
    </row>
    <row r="43" spans="1:1" ht="6.95" customHeight="1" x14ac:dyDescent="0.25">
      <c r="A43" s="4"/>
    </row>
    <row r="44" spans="1:1" x14ac:dyDescent="0.25">
      <c r="A44" s="2" t="s">
        <v>28</v>
      </c>
    </row>
    <row r="45" spans="1:1" x14ac:dyDescent="0.25">
      <c r="A45" s="2" t="s">
        <v>29</v>
      </c>
    </row>
  </sheetData>
  <mergeCells count="1">
    <mergeCell ref="A1:A2"/>
  </mergeCells>
  <hyperlinks>
    <hyperlink ref="A7" location="E1!F1C1" display="E1:  Nivel de satisfacción general con la titulación cursada" xr:uid="{0FAC7F1F-F301-4F59-83CF-D4609617131D}"/>
    <hyperlink ref="A8" location="E2!F1C1" display="E2: Valoración distintos aspectos de la titulación" xr:uid="{0BA4A016-1C02-4798-9FCF-9FD78897EF83}"/>
    <hyperlink ref="A9" location="E3!F1C1" display="E3: % egresados que realizaron prácticas externas durante tu titulación" xr:uid="{5BE96CDF-98D5-44ED-8C14-40CD74F4D202}"/>
    <hyperlink ref="A10" location="E4!F1C1" display="E4: % egresados que disfrutaron de alguna beca ERASMUS, SICUE o similar." xr:uid="{5F3D9D1A-4407-4B17-9775-7998642C0CD4}"/>
    <hyperlink ref="A14" location="E5!F1C1" display="E5: % egresados que  tras finalizar su titulación han trabajado alguna vez" xr:uid="{38EACAC6-B040-46F9-B278-038E07DD318C}"/>
    <hyperlink ref="A15" location="E6!F1C1" display="E6: Aproximadamente, ¿cuántos meses pasaron desde que terminaste tu titulación y conseguiste el primer empleo?" xr:uid="{9ACF5521-D2D4-4A9A-A716-6D8D41A1CDDB}"/>
    <hyperlink ref="A16" location="E7!F1C1" display="E7: ¿Trabajabas en Extremadura, otra Comunidad o fuera de España? (Primer empleo)" xr:uid="{F0F5B59F-25ED-443B-A616-7625BC88408A}"/>
    <hyperlink ref="A17" location="E8!F1C1" display="E8: Tipo de contrato temporal vs indefinido  (Primer empleo)" xr:uid="{803D8AC0-2045-4E98-A509-098AEA1144BE}"/>
    <hyperlink ref="A18" location="E9!F1C1" display="E9: Primer empleo. Sector Público vs Sector Privado" xr:uid="{CC8E72CB-F059-4923-91CF-1BCD974F72A3}"/>
    <hyperlink ref="A19" location="E10!F1C1" display="E10: Sueldo neto mensual (Primer empleo)" xr:uid="{D9A6BB27-5270-45AF-9DE5-20D323683D95}"/>
    <hyperlink ref="A20" location="E11!F1C1" display="E11: Relación entre primer empleo y titulación" xr:uid="{3F395C85-EF67-478F-A35F-087C6C189952}"/>
    <hyperlink ref="A24" location="E12!F1C1" display="E12: % de egresados que trabajan en el momento de realizar la encuesta" xr:uid="{6164A63C-0E73-4C38-B567-6C99CC2B6974}"/>
    <hyperlink ref="A25" location="E13!F1C1" display="E13: ¿Trabajas en Extremadura, otra Comunidad o fuera de España? (% sobre egresados que trabajan en el momento de realizar la encuesta)" xr:uid="{639DDAE7-9F1A-455B-B2A8-A3A3882F71BE}"/>
    <hyperlink ref="A26" location="E14!F1C1" display="E14: Tipo de contrato. Indefinido vs temporal. Empleo en el momento de realizar la encuesta." xr:uid="{43606A9D-640C-49C8-B30F-2FC9F49538D4}"/>
    <hyperlink ref="A27" location="E15!F1C1" display="E15: Empleo momento realizar encuesta. Sector Público vs Sector Privado" xr:uid="{D85AC8B8-7DF1-4A6A-8439-964F86AA8FEB}"/>
    <hyperlink ref="A28" location="E16!F1C1" display="E16: Sueldo neto mensual.(Empleo momento de realizar la encuesta)" xr:uid="{C724AF9C-D814-43B1-B03B-88152ED0B146}"/>
    <hyperlink ref="A29" location="E17!F1C1" display="E17: Relación existente entre empleo en el momento de realizar la encuesta  y la titulación cursada" xr:uid="{C6809B8F-A95C-40E9-9B4E-D989178CE500}"/>
    <hyperlink ref="A30" location="E18!F1C1" display="E18: Grado de satisfacción con el empleo en el momento de realizar la encuesta" xr:uid="{87662170-DE4D-47D9-B485-E129B1BF0DC0}"/>
    <hyperlink ref="A34" location="E19!F1C1" display="E19: Valoración de la titulación para adquirir las capacidades y competencias necesarias para el ejercicio profesional" xr:uid="{A700342E-64CD-45BA-A24E-B16940DA3992}"/>
    <hyperlink ref="A35" location="E20!F1C1" display="E20: Inicio de otros estudios universitarios tras finalizar titulación" xr:uid="{331F44CE-7A7F-448A-A74C-EC9E821B512B}"/>
    <hyperlink ref="A36" location="E21!F1C1" display="E21: Tipo de estudios iniciados tras finalizar titulación" xr:uid="{88854BA8-4797-489E-A3B8-8C200B45F78B}"/>
    <hyperlink ref="A40" location="E22!F1C1" display="E22: Egresados que han creado su propia empresa" xr:uid="{E053063F-0193-4AF8-81F7-FC55B9442297}"/>
    <hyperlink ref="A44" location="EM!F1C1" display="EM: Evolución del tamaño muestral y poblacional." xr:uid="{25C0F6AB-8A1A-465C-90A9-492BAC57AEF8}"/>
    <hyperlink ref="A45" location="FI!F1C1" display="FI: Período de entrevistas y publicación de informes" xr:uid="{D073CD81-4026-4D00-ABE6-4720D799CB84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09E95-9F9D-4F24-8C7A-BEF613CAEAB6}">
  <dimension ref="A1:K1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10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0.3024</v>
      </c>
      <c r="D5" s="16">
        <v>0.31619999999999998</v>
      </c>
      <c r="E5" s="16">
        <v>0.33040000000000003</v>
      </c>
      <c r="F5" s="16">
        <v>0.33</v>
      </c>
      <c r="G5" s="16">
        <v>0.2772</v>
      </c>
      <c r="H5" s="16">
        <v>0.30819999999999997</v>
      </c>
      <c r="I5" s="16">
        <v>0.30680000000000002</v>
      </c>
      <c r="J5" s="16">
        <v>0.29409999999999997</v>
      </c>
      <c r="K5" s="16">
        <v>0.33287292817679598</v>
      </c>
    </row>
    <row r="6" spans="1:11" x14ac:dyDescent="0.25">
      <c r="B6" s="10" t="s">
        <v>43</v>
      </c>
      <c r="C6" s="17">
        <v>0.36299999999999999</v>
      </c>
      <c r="D6" s="17">
        <v>0.39079999999999998</v>
      </c>
      <c r="E6" s="17">
        <v>0.36299999999999999</v>
      </c>
      <c r="F6" s="17">
        <v>0.42</v>
      </c>
      <c r="G6" s="17">
        <v>0.33989999999999998</v>
      </c>
      <c r="H6" s="17">
        <v>0.38100000000000001</v>
      </c>
      <c r="I6" s="17">
        <v>0.38109999999999999</v>
      </c>
      <c r="J6" s="17">
        <v>0.39129999999999998</v>
      </c>
      <c r="K6" s="17">
        <v>0.36847599164926897</v>
      </c>
    </row>
    <row r="7" spans="1:11" ht="15.75" thickBot="1" x14ac:dyDescent="0.3">
      <c r="B7" s="12" t="s">
        <v>46</v>
      </c>
      <c r="C7" s="18">
        <v>0.33779999999999999</v>
      </c>
      <c r="D7" s="18">
        <v>0.36170000000000002</v>
      </c>
      <c r="E7" s="18">
        <v>0.3488</v>
      </c>
      <c r="F7" s="18">
        <v>0.38300000000000001</v>
      </c>
      <c r="G7" s="18">
        <v>0.31319999999999998</v>
      </c>
      <c r="H7" s="18">
        <v>0.35049999999999998</v>
      </c>
      <c r="I7" s="18">
        <v>0.35060000000000002</v>
      </c>
      <c r="J7" s="18">
        <v>0.34499999999999997</v>
      </c>
      <c r="K7" s="18">
        <v>0.35315101070154598</v>
      </c>
    </row>
    <row r="8" spans="1:11" x14ac:dyDescent="0.25">
      <c r="B8" s="19" t="s">
        <v>85</v>
      </c>
    </row>
    <row r="9" spans="1:11" x14ac:dyDescent="0.25">
      <c r="B9" s="19" t="s">
        <v>79</v>
      </c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0.6976</v>
      </c>
      <c r="D13" s="16">
        <v>0.68379999999999996</v>
      </c>
      <c r="E13" s="16">
        <v>0.66959999999999997</v>
      </c>
      <c r="F13" s="16">
        <v>0.67</v>
      </c>
      <c r="G13" s="16">
        <v>0.7228</v>
      </c>
      <c r="H13" s="16">
        <v>0.69179999999999997</v>
      </c>
      <c r="I13" s="16">
        <v>0.69320000000000004</v>
      </c>
      <c r="J13" s="16">
        <v>0.70589999999999997</v>
      </c>
      <c r="K13" s="16">
        <v>0.66712707182320397</v>
      </c>
    </row>
    <row r="14" spans="1:11" x14ac:dyDescent="0.25">
      <c r="B14" s="10" t="s">
        <v>43</v>
      </c>
      <c r="C14" s="17">
        <v>0.63700000000000001</v>
      </c>
      <c r="D14" s="17">
        <v>0.60919999999999996</v>
      </c>
      <c r="E14" s="17">
        <v>0.63700000000000001</v>
      </c>
      <c r="F14" s="17">
        <v>0.57999999999999996</v>
      </c>
      <c r="G14" s="17">
        <v>0.66010000000000002</v>
      </c>
      <c r="H14" s="17">
        <v>0.61899999999999999</v>
      </c>
      <c r="I14" s="17">
        <v>0.61890000000000001</v>
      </c>
      <c r="J14" s="17">
        <v>0.60870000000000002</v>
      </c>
      <c r="K14" s="17">
        <v>0.63152400835073097</v>
      </c>
    </row>
    <row r="15" spans="1:11" ht="15.75" thickBot="1" x14ac:dyDescent="0.3">
      <c r="B15" s="12" t="s">
        <v>46</v>
      </c>
      <c r="C15" s="18">
        <v>0.66220000000000001</v>
      </c>
      <c r="D15" s="18">
        <v>0.63829999999999998</v>
      </c>
      <c r="E15" s="18">
        <v>0.6512</v>
      </c>
      <c r="F15" s="18">
        <v>0.61699999999999999</v>
      </c>
      <c r="G15" s="18">
        <v>0.68679999999999997</v>
      </c>
      <c r="H15" s="18">
        <v>0.64949999999999997</v>
      </c>
      <c r="I15" s="18">
        <v>0.64939999999999998</v>
      </c>
      <c r="J15" s="18">
        <v>0.65500000000000003</v>
      </c>
      <c r="K15" s="18">
        <v>0.64684898929845402</v>
      </c>
    </row>
    <row r="16" spans="1:11" x14ac:dyDescent="0.25">
      <c r="B16" s="19" t="s">
        <v>86</v>
      </c>
      <c r="C16" s="19"/>
      <c r="D16" s="19"/>
      <c r="E16" s="19"/>
    </row>
    <row r="17" spans="2:5" x14ac:dyDescent="0.25">
      <c r="B17" s="19" t="s">
        <v>79</v>
      </c>
      <c r="C17" s="19"/>
      <c r="D17" s="19"/>
      <c r="E17" s="19"/>
    </row>
  </sheetData>
  <hyperlinks>
    <hyperlink ref="A2" location="ÍNDICE!F1C1" display="ÍNDICE" xr:uid="{69BC5885-6B1C-4BBB-BB8F-732D03D634FD}"/>
  </hyperlink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65819-763F-4330-8D95-89D8299A0B34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11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20">
        <v>1248.0398039803979</v>
      </c>
      <c r="D5" s="20">
        <v>1127.5650000000003</v>
      </c>
      <c r="E5" s="20">
        <v>1161.3900000000001</v>
      </c>
      <c r="F5" s="20">
        <v>1089.58</v>
      </c>
      <c r="G5" s="20">
        <v>1015.6615661566157</v>
      </c>
      <c r="H5" s="9">
        <v>984.68999999999994</v>
      </c>
      <c r="I5" s="20">
        <v>958.61</v>
      </c>
      <c r="J5" s="9">
        <v>1050.25</v>
      </c>
      <c r="K5" s="20">
        <v>889.78426395939107</v>
      </c>
    </row>
    <row r="6" spans="1:11" x14ac:dyDescent="0.25">
      <c r="B6" s="10" t="s">
        <v>43</v>
      </c>
      <c r="C6" s="21">
        <v>1119.7099999999998</v>
      </c>
      <c r="D6" s="21">
        <v>1047.0300000000002</v>
      </c>
      <c r="E6" s="21">
        <v>1002.84</v>
      </c>
      <c r="F6" s="21" t="s">
        <v>87</v>
      </c>
      <c r="G6" s="21">
        <v>944.58054194580541</v>
      </c>
      <c r="H6" s="11">
        <v>882.06499999999983</v>
      </c>
      <c r="I6" s="21">
        <v>829.12499999999989</v>
      </c>
      <c r="J6" s="11">
        <v>889.05000000000007</v>
      </c>
      <c r="K6" s="21">
        <v>790.71285140562225</v>
      </c>
    </row>
    <row r="7" spans="1:11" ht="15.75" thickBot="1" x14ac:dyDescent="0.3">
      <c r="B7" s="12" t="s">
        <v>46</v>
      </c>
      <c r="C7" s="22">
        <v>1173.385</v>
      </c>
      <c r="D7" s="22">
        <v>1078.71</v>
      </c>
      <c r="E7" s="22">
        <v>1072.5</v>
      </c>
      <c r="F7" s="22" t="s">
        <v>88</v>
      </c>
      <c r="G7" s="22">
        <v>975.23747625237468</v>
      </c>
      <c r="H7" s="13">
        <v>925.58499999999981</v>
      </c>
      <c r="I7" s="22">
        <v>882.92499999999984</v>
      </c>
      <c r="J7" s="13">
        <v>968.92</v>
      </c>
      <c r="K7" s="22">
        <v>834.4730941704039</v>
      </c>
    </row>
  </sheetData>
  <hyperlinks>
    <hyperlink ref="A2" location="ÍNDICE!F1C1" display="ÍNDICE" xr:uid="{9DC1C0E5-EB4B-4F7B-8FA3-79E4A61C0EBC}"/>
  </hyperlink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A3FFF-7155-40A4-860D-1F9C1EBFE1FC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12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9">
        <v>6.01</v>
      </c>
      <c r="D5" s="9">
        <v>5.94</v>
      </c>
      <c r="E5" s="9">
        <v>6.03</v>
      </c>
      <c r="F5" s="9" t="s">
        <v>89</v>
      </c>
      <c r="G5" s="9">
        <v>5.92</v>
      </c>
      <c r="H5" s="9">
        <v>5.73</v>
      </c>
      <c r="I5" s="9">
        <v>5.16</v>
      </c>
      <c r="J5" s="9">
        <v>7.43</v>
      </c>
      <c r="K5" s="9">
        <v>5.66</v>
      </c>
    </row>
    <row r="6" spans="1:11" x14ac:dyDescent="0.25">
      <c r="B6" s="10" t="s">
        <v>43</v>
      </c>
      <c r="C6" s="11">
        <v>6.19</v>
      </c>
      <c r="D6" s="11">
        <v>6.24</v>
      </c>
      <c r="E6" s="11">
        <v>5.99</v>
      </c>
      <c r="F6" s="11" t="s">
        <v>90</v>
      </c>
      <c r="G6" s="11">
        <v>5.98</v>
      </c>
      <c r="H6" s="11">
        <v>5.95</v>
      </c>
      <c r="I6" s="11">
        <v>5.52</v>
      </c>
      <c r="J6" s="11">
        <v>7.47</v>
      </c>
      <c r="K6" s="11">
        <v>5.64</v>
      </c>
    </row>
    <row r="7" spans="1:11" ht="15.75" thickBot="1" x14ac:dyDescent="0.3">
      <c r="B7" s="12" t="s">
        <v>46</v>
      </c>
      <c r="C7" s="13">
        <v>6.11</v>
      </c>
      <c r="D7" s="13">
        <v>6.12</v>
      </c>
      <c r="E7" s="13">
        <v>6.01</v>
      </c>
      <c r="F7" s="13" t="s">
        <v>91</v>
      </c>
      <c r="G7" s="13">
        <v>5.95</v>
      </c>
      <c r="H7" s="13">
        <v>5.86</v>
      </c>
      <c r="I7" s="13">
        <v>5.37</v>
      </c>
      <c r="J7" s="13">
        <v>7.45</v>
      </c>
      <c r="K7" s="13">
        <v>5.65</v>
      </c>
    </row>
  </sheetData>
  <hyperlinks>
    <hyperlink ref="A2" location="ÍNDICE!F1C1" display="ÍNDICE" xr:uid="{54B55A01-3379-45E2-9781-9BF9548C62F3}"/>
  </hyperlink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991D-9D42-42C6-8F60-96F4BB1E9461}">
  <dimension ref="A1:K8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14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0.81792886866059822</v>
      </c>
      <c r="D5" s="16">
        <v>0.77821654135338347</v>
      </c>
      <c r="E5" s="16">
        <v>0.84619999999999995</v>
      </c>
      <c r="F5" s="16" t="s">
        <v>92</v>
      </c>
      <c r="G5" s="16">
        <v>0.79998404907975473</v>
      </c>
      <c r="H5" s="16">
        <v>0.76184081999999997</v>
      </c>
      <c r="I5" s="16">
        <v>0.74139999999999995</v>
      </c>
      <c r="J5" s="16">
        <v>0.54659999999999997</v>
      </c>
      <c r="K5" s="16">
        <v>0.65610000000000002</v>
      </c>
    </row>
    <row r="6" spans="1:11" x14ac:dyDescent="0.25">
      <c r="B6" s="10" t="s">
        <v>43</v>
      </c>
      <c r="C6" s="17">
        <v>0.75108778280542987</v>
      </c>
      <c r="D6" s="17">
        <v>0.7322379146919431</v>
      </c>
      <c r="E6" s="17">
        <v>0.8004</v>
      </c>
      <c r="F6" s="17" t="s">
        <v>93</v>
      </c>
      <c r="G6" s="17">
        <v>0.72016417112299469</v>
      </c>
      <c r="H6" s="17">
        <v>0.64921121999999998</v>
      </c>
      <c r="I6" s="17">
        <v>0.69389999999999996</v>
      </c>
      <c r="J6" s="17">
        <v>0.43580000000000002</v>
      </c>
      <c r="K6" s="17">
        <v>0.56559999999999999</v>
      </c>
    </row>
    <row r="7" spans="1:11" ht="15.75" thickBot="1" x14ac:dyDescent="0.3">
      <c r="B7" s="12" t="s">
        <v>46</v>
      </c>
      <c r="C7" s="18">
        <v>0.7785553895410886</v>
      </c>
      <c r="D7" s="18">
        <v>0.7499545058139534</v>
      </c>
      <c r="E7" s="18">
        <v>0.82069999999999999</v>
      </c>
      <c r="F7" s="18" t="s">
        <v>94</v>
      </c>
      <c r="G7" s="18">
        <v>0.75376324212700052</v>
      </c>
      <c r="H7" s="18">
        <v>0.69603844000000004</v>
      </c>
      <c r="I7" s="18">
        <v>0.71350000000000002</v>
      </c>
      <c r="J7" s="18">
        <v>0.48759999999999998</v>
      </c>
      <c r="K7" s="18">
        <v>0.60519999999999996</v>
      </c>
    </row>
    <row r="8" spans="1:11" x14ac:dyDescent="0.25">
      <c r="B8" s="19" t="s">
        <v>95</v>
      </c>
      <c r="C8" s="19"/>
      <c r="D8" s="19"/>
      <c r="E8" s="19"/>
    </row>
  </sheetData>
  <hyperlinks>
    <hyperlink ref="A2" location="ÍNDICE!F1C1" display="ÍNDICE" xr:uid="{3FBB5947-2757-4C9D-92A9-9C22FC9527E3}"/>
  </hyperlink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21686-E31C-491F-B883-EA525A350E97}">
  <dimension ref="A1:K25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96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0.63590000000000002</v>
      </c>
      <c r="D5" s="16">
        <v>0.65539999999999998</v>
      </c>
      <c r="E5" s="16">
        <v>0.64439999999999997</v>
      </c>
      <c r="F5" s="16">
        <v>0.64400000000000002</v>
      </c>
      <c r="G5" s="16">
        <v>0.56599999999999995</v>
      </c>
      <c r="H5" s="16">
        <v>0.66059999999999997</v>
      </c>
      <c r="I5" s="16">
        <v>0.62060000000000004</v>
      </c>
      <c r="J5" s="16">
        <v>0.67920000000000003</v>
      </c>
      <c r="K5" s="16">
        <v>0.78480000000000005</v>
      </c>
    </row>
    <row r="6" spans="1:11" x14ac:dyDescent="0.25">
      <c r="B6" s="10" t="s">
        <v>43</v>
      </c>
      <c r="C6" s="17">
        <v>0.71079999999999999</v>
      </c>
      <c r="D6" s="17">
        <v>0.73250000000000004</v>
      </c>
      <c r="E6" s="17">
        <v>0.70940000000000003</v>
      </c>
      <c r="F6" s="17">
        <v>0.71099999999999997</v>
      </c>
      <c r="G6" s="17">
        <v>0.69889999999999997</v>
      </c>
      <c r="H6" s="17">
        <v>0.69969999999999999</v>
      </c>
      <c r="I6" s="17">
        <v>0.69610000000000005</v>
      </c>
      <c r="J6" s="17">
        <v>0.73870000000000002</v>
      </c>
      <c r="K6" s="17">
        <v>0.82799999999999996</v>
      </c>
    </row>
    <row r="7" spans="1:11" ht="15.75" thickBot="1" x14ac:dyDescent="0.3">
      <c r="B7" s="12" t="s">
        <v>46</v>
      </c>
      <c r="C7" s="18">
        <v>0.67849999999999999</v>
      </c>
      <c r="D7" s="18">
        <v>0.7016</v>
      </c>
      <c r="E7" s="18">
        <v>0.67979999999999996</v>
      </c>
      <c r="F7" s="18">
        <v>0.68100000000000005</v>
      </c>
      <c r="G7" s="18">
        <v>0.63949999999999996</v>
      </c>
      <c r="H7" s="18">
        <v>0.68189999999999995</v>
      </c>
      <c r="I7" s="18">
        <v>0.66369999999999996</v>
      </c>
      <c r="J7" s="18">
        <v>0.70750000000000002</v>
      </c>
      <c r="K7" s="18">
        <v>0.8054</v>
      </c>
    </row>
    <row r="8" spans="1:11" x14ac:dyDescent="0.25">
      <c r="B8" s="19" t="s">
        <v>78</v>
      </c>
    </row>
    <row r="9" spans="1:11" x14ac:dyDescent="0.25">
      <c r="B9" s="19" t="s">
        <v>97</v>
      </c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0.33860000000000001</v>
      </c>
      <c r="D13" s="16">
        <v>0.3221</v>
      </c>
      <c r="E13" s="16">
        <v>0.32140000000000002</v>
      </c>
      <c r="F13" s="16">
        <v>0.32600000000000001</v>
      </c>
      <c r="G13" s="16">
        <v>0.40179999999999999</v>
      </c>
      <c r="H13" s="16">
        <v>0.32300000000000001</v>
      </c>
      <c r="I13" s="16">
        <v>0.34239999999999998</v>
      </c>
      <c r="J13" s="16">
        <v>0.30380000000000001</v>
      </c>
      <c r="K13" s="16">
        <v>0.18379999999999999</v>
      </c>
    </row>
    <row r="14" spans="1:11" x14ac:dyDescent="0.25">
      <c r="B14" s="10" t="s">
        <v>43</v>
      </c>
      <c r="C14" s="17">
        <v>0.27829999999999999</v>
      </c>
      <c r="D14" s="17">
        <v>0.2492</v>
      </c>
      <c r="E14" s="17">
        <v>0.28239999999999998</v>
      </c>
      <c r="F14" s="17">
        <v>0.26400000000000001</v>
      </c>
      <c r="G14" s="17">
        <v>0.28749999999999998</v>
      </c>
      <c r="H14" s="17">
        <v>0.27739999999999998</v>
      </c>
      <c r="I14" s="17">
        <v>0.28810000000000002</v>
      </c>
      <c r="J14" s="17">
        <v>0.25559999999999999</v>
      </c>
      <c r="K14" s="17">
        <v>0.1537</v>
      </c>
    </row>
    <row r="15" spans="1:11" ht="15.75" thickBot="1" x14ac:dyDescent="0.3">
      <c r="B15" s="12" t="s">
        <v>46</v>
      </c>
      <c r="C15" s="18">
        <v>0.30430000000000001</v>
      </c>
      <c r="D15" s="18">
        <v>0.27839999999999998</v>
      </c>
      <c r="E15" s="18">
        <v>0.30009999999999998</v>
      </c>
      <c r="F15" s="18">
        <v>0.29199999999999998</v>
      </c>
      <c r="G15" s="18">
        <v>0.33860000000000001</v>
      </c>
      <c r="H15" s="18">
        <v>0.29820000000000002</v>
      </c>
      <c r="I15" s="18">
        <v>0.3115</v>
      </c>
      <c r="J15" s="18">
        <v>0.28089999999999998</v>
      </c>
      <c r="K15" s="18">
        <v>0.1671</v>
      </c>
    </row>
    <row r="16" spans="1:11" x14ac:dyDescent="0.25">
      <c r="B16" s="19" t="s">
        <v>80</v>
      </c>
    </row>
    <row r="17" spans="2:11" x14ac:dyDescent="0.25">
      <c r="B17" s="19" t="s">
        <v>97</v>
      </c>
    </row>
    <row r="18" spans="2:11" x14ac:dyDescent="0.25">
      <c r="B18" s="19"/>
    </row>
    <row r="20" spans="2:11" ht="30" x14ac:dyDescent="0.25">
      <c r="C20" s="7" t="s">
        <v>180</v>
      </c>
      <c r="D20" s="7" t="s">
        <v>32</v>
      </c>
      <c r="E20" s="7" t="s">
        <v>33</v>
      </c>
      <c r="F20" s="7" t="s">
        <v>34</v>
      </c>
      <c r="G20" s="7" t="s">
        <v>35</v>
      </c>
      <c r="H20" s="7" t="s">
        <v>36</v>
      </c>
      <c r="I20" s="7" t="s">
        <v>37</v>
      </c>
      <c r="J20" s="7" t="s">
        <v>38</v>
      </c>
      <c r="K20" s="7" t="s">
        <v>39</v>
      </c>
    </row>
    <row r="21" spans="2:11" x14ac:dyDescent="0.25">
      <c r="B21" s="8" t="s">
        <v>40</v>
      </c>
      <c r="C21" s="16">
        <v>2.5399999999999999E-2</v>
      </c>
      <c r="D21" s="16">
        <v>2.2499999999999999E-2</v>
      </c>
      <c r="E21" s="16">
        <v>3.4299999999999997E-2</v>
      </c>
      <c r="F21" s="16">
        <v>3.1E-2</v>
      </c>
      <c r="G21" s="16">
        <v>3.2199999999999999E-2</v>
      </c>
      <c r="H21" s="16">
        <v>1.6400000000000001E-2</v>
      </c>
      <c r="I21" s="16">
        <v>3.6999999999999998E-2</v>
      </c>
      <c r="J21" s="16">
        <v>1.7100000000000001E-2</v>
      </c>
      <c r="K21" s="16">
        <v>3.1399999999999997E-2</v>
      </c>
    </row>
    <row r="22" spans="2:11" x14ac:dyDescent="0.25">
      <c r="B22" s="10" t="s">
        <v>43</v>
      </c>
      <c r="C22" s="17">
        <v>1.0800000000000001E-2</v>
      </c>
      <c r="D22" s="17">
        <v>1.83E-2</v>
      </c>
      <c r="E22" s="17">
        <v>8.2000000000000007E-3</v>
      </c>
      <c r="F22" s="17">
        <v>2.5000000000000001E-2</v>
      </c>
      <c r="G22" s="17">
        <v>1.3599999999999999E-2</v>
      </c>
      <c r="H22" s="17">
        <v>2.29E-2</v>
      </c>
      <c r="I22" s="17">
        <v>1.5699999999999999E-2</v>
      </c>
      <c r="J22" s="17">
        <v>5.5999999999999999E-3</v>
      </c>
      <c r="K22" s="17">
        <v>2.4299999999999999E-2</v>
      </c>
    </row>
    <row r="23" spans="2:11" ht="15.75" thickBot="1" x14ac:dyDescent="0.3">
      <c r="B23" s="12" t="s">
        <v>46</v>
      </c>
      <c r="C23" s="18">
        <v>1.7100000000000001E-2</v>
      </c>
      <c r="D23" s="18">
        <v>0.02</v>
      </c>
      <c r="E23" s="18">
        <v>2.01E-2</v>
      </c>
      <c r="F23" s="18">
        <v>2.8000000000000001E-2</v>
      </c>
      <c r="G23" s="18">
        <v>2.1899999999999999E-2</v>
      </c>
      <c r="H23" s="18">
        <v>1.9900000000000001E-2</v>
      </c>
      <c r="I23" s="18">
        <v>2.4899999999999999E-2</v>
      </c>
      <c r="J23" s="18">
        <v>1.1599999999999999E-2</v>
      </c>
      <c r="K23" s="18">
        <v>2.75E-2</v>
      </c>
    </row>
    <row r="24" spans="2:11" x14ac:dyDescent="0.25">
      <c r="B24" s="19" t="s">
        <v>81</v>
      </c>
      <c r="C24" s="19"/>
      <c r="D24" s="19"/>
      <c r="E24" s="19"/>
    </row>
    <row r="25" spans="2:11" x14ac:dyDescent="0.25">
      <c r="B25" s="19" t="s">
        <v>97</v>
      </c>
      <c r="C25" s="19"/>
      <c r="D25" s="19"/>
      <c r="E25" s="19"/>
    </row>
  </sheetData>
  <hyperlinks>
    <hyperlink ref="A2" location="ÍNDICE!F1C1" display="ÍNDICE" xr:uid="{46A70DC7-2AD1-44E7-91CF-142FAA5A06FD}"/>
  </hyperlink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6075-74BF-4F2E-9D26-9CC00D52670F}">
  <dimension ref="A1:K17"/>
  <sheetViews>
    <sheetView topLeftCell="A4"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98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0.63670000000000004</v>
      </c>
      <c r="D5" s="16">
        <v>0.68269999999999997</v>
      </c>
      <c r="E5" s="16">
        <v>0.58050000000000002</v>
      </c>
      <c r="F5" s="16">
        <v>0.54</v>
      </c>
      <c r="G5" s="16">
        <v>0.52349999999999997</v>
      </c>
      <c r="H5" s="16">
        <v>0.51870000000000005</v>
      </c>
      <c r="I5" s="16">
        <v>0.51160000000000005</v>
      </c>
      <c r="J5" s="16">
        <v>0.43369999999999997</v>
      </c>
      <c r="K5" s="16">
        <v>0.40670000000000001</v>
      </c>
    </row>
    <row r="6" spans="1:11" x14ac:dyDescent="0.25">
      <c r="B6" s="10" t="s">
        <v>43</v>
      </c>
      <c r="C6" s="17">
        <v>0.55430000000000001</v>
      </c>
      <c r="D6" s="17">
        <v>0.52939999999999998</v>
      </c>
      <c r="E6" s="17">
        <v>0.39800000000000002</v>
      </c>
      <c r="F6" s="17">
        <v>0.41299999999999998</v>
      </c>
      <c r="G6" s="17">
        <v>0.46350000000000002</v>
      </c>
      <c r="H6" s="17">
        <v>0.38</v>
      </c>
      <c r="I6" s="17">
        <v>0.3775</v>
      </c>
      <c r="J6" s="17">
        <v>0.28370000000000001</v>
      </c>
      <c r="K6" s="17">
        <v>0.30719999999999997</v>
      </c>
    </row>
    <row r="7" spans="1:11" ht="15.75" thickBot="1" x14ac:dyDescent="0.3">
      <c r="B7" s="12" t="s">
        <v>46</v>
      </c>
      <c r="C7" s="18">
        <v>0.58919999999999995</v>
      </c>
      <c r="D7" s="18">
        <v>0.59030000000000005</v>
      </c>
      <c r="E7" s="18">
        <v>0.4798</v>
      </c>
      <c r="F7" s="18">
        <v>0.47</v>
      </c>
      <c r="G7" s="18">
        <v>0.48970000000000002</v>
      </c>
      <c r="H7" s="18">
        <v>0.4425</v>
      </c>
      <c r="I7" s="18">
        <v>0.43480000000000002</v>
      </c>
      <c r="J7" s="18">
        <v>0.35930000000000001</v>
      </c>
      <c r="K7" s="18">
        <v>0.35220000000000001</v>
      </c>
    </row>
    <row r="8" spans="1:11" x14ac:dyDescent="0.25">
      <c r="B8" s="19" t="s">
        <v>83</v>
      </c>
    </row>
    <row r="9" spans="1:11" x14ac:dyDescent="0.25">
      <c r="B9" s="19" t="s">
        <v>97</v>
      </c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0.36330000000000001</v>
      </c>
      <c r="D13" s="16">
        <v>0.31730000000000003</v>
      </c>
      <c r="E13" s="16">
        <v>0.41949999999999998</v>
      </c>
      <c r="F13" s="16">
        <v>0.46</v>
      </c>
      <c r="G13" s="16">
        <v>0.47649999999999998</v>
      </c>
      <c r="H13" s="16">
        <v>0.48130000000000001</v>
      </c>
      <c r="I13" s="16">
        <v>0.4884</v>
      </c>
      <c r="J13" s="16">
        <v>0.56630000000000003</v>
      </c>
      <c r="K13" s="16">
        <v>0.59330000000000005</v>
      </c>
    </row>
    <row r="14" spans="1:11" x14ac:dyDescent="0.25">
      <c r="B14" s="10" t="s">
        <v>43</v>
      </c>
      <c r="C14" s="17">
        <v>0.44569999999999999</v>
      </c>
      <c r="D14" s="17">
        <v>0.47060000000000002</v>
      </c>
      <c r="E14" s="17">
        <v>0.60199999999999998</v>
      </c>
      <c r="F14" s="17">
        <v>0.58699999999999997</v>
      </c>
      <c r="G14" s="17">
        <v>0.53649999999999998</v>
      </c>
      <c r="H14" s="17">
        <v>0.62</v>
      </c>
      <c r="I14" s="17">
        <v>0.62250000000000005</v>
      </c>
      <c r="J14" s="17">
        <v>0.71630000000000005</v>
      </c>
      <c r="K14" s="17">
        <v>0.69279999999999997</v>
      </c>
    </row>
    <row r="15" spans="1:11" ht="15.75" thickBot="1" x14ac:dyDescent="0.3">
      <c r="B15" s="12" t="s">
        <v>46</v>
      </c>
      <c r="C15" s="18">
        <v>0.4108</v>
      </c>
      <c r="D15" s="18">
        <v>0.40970000000000001</v>
      </c>
      <c r="E15" s="18">
        <v>0.5202</v>
      </c>
      <c r="F15" s="18">
        <v>0.53100000000000003</v>
      </c>
      <c r="G15" s="18">
        <v>0.51029999999999998</v>
      </c>
      <c r="H15" s="18">
        <v>0.5575</v>
      </c>
      <c r="I15" s="18">
        <v>0.56520000000000004</v>
      </c>
      <c r="J15" s="18">
        <v>0.64070000000000005</v>
      </c>
      <c r="K15" s="18">
        <v>0.64780000000000004</v>
      </c>
    </row>
    <row r="16" spans="1:11" x14ac:dyDescent="0.25">
      <c r="B16" s="19" t="s">
        <v>84</v>
      </c>
      <c r="C16" s="19"/>
      <c r="D16" s="19"/>
      <c r="E16" s="19"/>
    </row>
    <row r="17" spans="2:5" x14ac:dyDescent="0.25">
      <c r="B17" s="19" t="s">
        <v>97</v>
      </c>
      <c r="C17" s="19"/>
      <c r="D17" s="19"/>
      <c r="E17" s="19"/>
    </row>
  </sheetData>
  <hyperlinks>
    <hyperlink ref="A2" location="ÍNDICE!F1C1" display="ÍNDICE" xr:uid="{BB966283-CC06-43B2-8334-5AFEC8EA5932}"/>
  </hyperlink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E8BF1-B06B-46EF-AF00-AF7516557873}">
  <dimension ref="A1:K1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17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0.3881</v>
      </c>
      <c r="D5" s="16">
        <v>0.3619</v>
      </c>
      <c r="E5" s="16">
        <v>0.37940000000000002</v>
      </c>
      <c r="F5" s="16">
        <v>0.39</v>
      </c>
      <c r="G5" s="16">
        <v>0.38290000000000002</v>
      </c>
      <c r="H5" s="16">
        <v>0.37280000000000002</v>
      </c>
      <c r="I5" s="16">
        <v>0.26140000000000002</v>
      </c>
      <c r="J5" s="16">
        <v>0.31330000000000002</v>
      </c>
      <c r="K5" s="16">
        <v>0.34060000000000001</v>
      </c>
    </row>
    <row r="6" spans="1:11" x14ac:dyDescent="0.25">
      <c r="B6" s="10" t="s">
        <v>43</v>
      </c>
      <c r="C6" s="17">
        <v>0.43269999999999997</v>
      </c>
      <c r="D6" s="17">
        <v>0.44340000000000002</v>
      </c>
      <c r="E6" s="17">
        <v>0.44619999999999999</v>
      </c>
      <c r="F6" s="17">
        <v>0.47</v>
      </c>
      <c r="G6" s="17">
        <v>0.41020000000000001</v>
      </c>
      <c r="H6" s="17">
        <v>0.4541</v>
      </c>
      <c r="I6" s="17">
        <v>0.38779999999999998</v>
      </c>
      <c r="J6" s="17">
        <v>0.40200000000000002</v>
      </c>
      <c r="K6" s="17">
        <v>0.38629999999999998</v>
      </c>
    </row>
    <row r="7" spans="1:11" ht="15.75" thickBot="1" x14ac:dyDescent="0.3">
      <c r="B7" s="12" t="s">
        <v>46</v>
      </c>
      <c r="C7" s="18">
        <v>0.4138</v>
      </c>
      <c r="D7" s="18">
        <v>0.41099999999999998</v>
      </c>
      <c r="E7" s="18">
        <v>0.4163</v>
      </c>
      <c r="F7" s="18">
        <v>0.434</v>
      </c>
      <c r="G7" s="18">
        <v>0.3982</v>
      </c>
      <c r="H7" s="18">
        <v>0.41760000000000003</v>
      </c>
      <c r="I7" s="18">
        <v>0.33379999999999999</v>
      </c>
      <c r="J7" s="18">
        <v>0.35730000000000001</v>
      </c>
      <c r="K7" s="18">
        <v>0.36559999999999998</v>
      </c>
    </row>
    <row r="8" spans="1:11" x14ac:dyDescent="0.25">
      <c r="B8" s="19" t="s">
        <v>99</v>
      </c>
    </row>
    <row r="9" spans="1:11" x14ac:dyDescent="0.25">
      <c r="B9" s="19" t="s">
        <v>97</v>
      </c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0.6119</v>
      </c>
      <c r="D13" s="16">
        <v>0.6381</v>
      </c>
      <c r="E13" s="16">
        <v>0.62060000000000004</v>
      </c>
      <c r="F13" s="16">
        <v>0.61</v>
      </c>
      <c r="G13" s="16">
        <v>0.61709999999999998</v>
      </c>
      <c r="H13" s="16">
        <v>0.62719999999999998</v>
      </c>
      <c r="I13" s="16">
        <v>0.73860000000000003</v>
      </c>
      <c r="J13" s="16">
        <v>0.68669999999999998</v>
      </c>
      <c r="K13" s="16">
        <v>0.65939999999999999</v>
      </c>
    </row>
    <row r="14" spans="1:11" x14ac:dyDescent="0.25">
      <c r="B14" s="10" t="s">
        <v>43</v>
      </c>
      <c r="C14" s="17">
        <v>0.56730000000000003</v>
      </c>
      <c r="D14" s="17">
        <v>0.55659999999999998</v>
      </c>
      <c r="E14" s="17">
        <v>0.55379999999999996</v>
      </c>
      <c r="F14" s="17">
        <v>0.53</v>
      </c>
      <c r="G14" s="17">
        <v>0.58979999999999999</v>
      </c>
      <c r="H14" s="17">
        <v>0.54590000000000005</v>
      </c>
      <c r="I14" s="17">
        <v>0.61219999999999997</v>
      </c>
      <c r="J14" s="17">
        <v>0.59799999999999998</v>
      </c>
      <c r="K14" s="17">
        <v>0.61370000000000002</v>
      </c>
    </row>
    <row r="15" spans="1:11" ht="15.75" thickBot="1" x14ac:dyDescent="0.3">
      <c r="B15" s="12" t="s">
        <v>46</v>
      </c>
      <c r="C15" s="18">
        <v>0.58620000000000005</v>
      </c>
      <c r="D15" s="18">
        <v>0.58899999999999997</v>
      </c>
      <c r="E15" s="18">
        <v>0.5837</v>
      </c>
      <c r="F15" s="18">
        <v>0.56599999999999995</v>
      </c>
      <c r="G15" s="18">
        <v>0.6018</v>
      </c>
      <c r="H15" s="18">
        <v>0.58240000000000003</v>
      </c>
      <c r="I15" s="18">
        <v>0.66620000000000001</v>
      </c>
      <c r="J15" s="18">
        <v>0.64270000000000005</v>
      </c>
      <c r="K15" s="18">
        <v>0.63439999999999996</v>
      </c>
    </row>
    <row r="16" spans="1:11" x14ac:dyDescent="0.25">
      <c r="B16" s="19" t="s">
        <v>100</v>
      </c>
      <c r="C16" s="19"/>
      <c r="D16" s="19"/>
      <c r="E16" s="19"/>
    </row>
    <row r="17" spans="2:5" x14ac:dyDescent="0.25">
      <c r="B17" s="19" t="s">
        <v>97</v>
      </c>
      <c r="C17" s="19"/>
      <c r="D17" s="19"/>
      <c r="E17" s="19"/>
    </row>
  </sheetData>
  <hyperlinks>
    <hyperlink ref="A2" location="ÍNDICE!F1C1" display="ÍNDICE" xr:uid="{579DE51C-232B-4E07-BE1A-E6BA93A402F3}"/>
  </hyperlink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E52E6-37CB-444C-B60B-92C891B987AC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101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20">
        <v>1675.8874112588746</v>
      </c>
      <c r="D5" s="20">
        <v>1526.365</v>
      </c>
      <c r="E5" s="20">
        <v>1492.83</v>
      </c>
      <c r="F5" s="20" t="s">
        <v>102</v>
      </c>
      <c r="G5" s="20">
        <v>1442.9392939293928</v>
      </c>
      <c r="H5" s="20">
        <v>1333.7049999999999</v>
      </c>
      <c r="I5" s="20">
        <v>1307.4650000000001</v>
      </c>
      <c r="J5" s="20">
        <v>1239.8649999999998</v>
      </c>
      <c r="K5" s="20">
        <v>1105.8873720136517</v>
      </c>
    </row>
    <row r="6" spans="1:11" x14ac:dyDescent="0.25">
      <c r="B6" s="10" t="s">
        <v>43</v>
      </c>
      <c r="C6" s="21">
        <v>1415.6450000000002</v>
      </c>
      <c r="D6" s="21">
        <v>1325.897589758976</v>
      </c>
      <c r="E6" s="21">
        <v>1285.8499999999999</v>
      </c>
      <c r="F6" s="21" t="s">
        <v>103</v>
      </c>
      <c r="G6" s="21">
        <v>1287.1787178717871</v>
      </c>
      <c r="H6" s="21">
        <v>1191.8700000000001</v>
      </c>
      <c r="I6" s="21">
        <v>1138.98</v>
      </c>
      <c r="J6" s="21">
        <v>1034.4749999999999</v>
      </c>
      <c r="K6" s="21">
        <v>966.28614916286142</v>
      </c>
    </row>
    <row r="7" spans="1:11" ht="15.75" thickBot="1" x14ac:dyDescent="0.3">
      <c r="B7" s="12" t="s">
        <v>46</v>
      </c>
      <c r="C7" s="22">
        <v>1527.49</v>
      </c>
      <c r="D7" s="22">
        <v>1406.1000000000001</v>
      </c>
      <c r="E7" s="22">
        <v>1379.94</v>
      </c>
      <c r="F7" s="22">
        <v>1381.14</v>
      </c>
      <c r="G7" s="22">
        <v>1356.5556555655567</v>
      </c>
      <c r="H7" s="22">
        <v>1255.175</v>
      </c>
      <c r="I7" s="22">
        <v>1210.9949999999999</v>
      </c>
      <c r="J7" s="22">
        <v>1142.115</v>
      </c>
      <c r="K7" s="22">
        <v>1032.0997586484318</v>
      </c>
    </row>
  </sheetData>
  <hyperlinks>
    <hyperlink ref="A2" location="ÍNDICE!F1C1" display="ÍNDICE" xr:uid="{E32C2467-6569-4272-AC26-737F38CAEAD5}"/>
  </hyperlink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066CB-ECCD-4A5F-A063-CFA5D8F030F4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104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9">
        <v>6.82</v>
      </c>
      <c r="D5" s="20">
        <v>6.62</v>
      </c>
      <c r="E5" s="20">
        <v>6.71</v>
      </c>
      <c r="F5" s="20">
        <v>6.6</v>
      </c>
      <c r="G5" s="20">
        <v>6.83</v>
      </c>
      <c r="H5" s="20">
        <v>6.67</v>
      </c>
      <c r="I5" s="20">
        <v>6.45</v>
      </c>
      <c r="J5" s="20">
        <v>7.64</v>
      </c>
      <c r="K5" s="20">
        <v>6.64</v>
      </c>
    </row>
    <row r="6" spans="1:11" x14ac:dyDescent="0.25">
      <c r="B6" s="10" t="s">
        <v>43</v>
      </c>
      <c r="C6" s="11">
        <v>6.95</v>
      </c>
      <c r="D6" s="21">
        <v>6.95</v>
      </c>
      <c r="E6" s="21">
        <v>7</v>
      </c>
      <c r="F6" s="21">
        <v>6.5</v>
      </c>
      <c r="G6" s="21">
        <v>6.93</v>
      </c>
      <c r="H6" s="21">
        <v>6.9</v>
      </c>
      <c r="I6" s="21">
        <v>6.74</v>
      </c>
      <c r="J6" s="21">
        <v>7.61</v>
      </c>
      <c r="K6" s="21">
        <v>6.6</v>
      </c>
    </row>
    <row r="7" spans="1:11" ht="15.75" thickBot="1" x14ac:dyDescent="0.3">
      <c r="B7" s="12" t="s">
        <v>46</v>
      </c>
      <c r="C7" s="13">
        <v>6.89</v>
      </c>
      <c r="D7" s="22">
        <v>6.82</v>
      </c>
      <c r="E7" s="22">
        <v>6.87</v>
      </c>
      <c r="F7" s="22">
        <v>6.6</v>
      </c>
      <c r="G7" s="22">
        <v>6.88</v>
      </c>
      <c r="H7" s="22">
        <v>6.79</v>
      </c>
      <c r="I7" s="22">
        <v>6.61</v>
      </c>
      <c r="J7" s="22">
        <v>7.63</v>
      </c>
      <c r="K7" s="22">
        <v>6.62</v>
      </c>
    </row>
  </sheetData>
  <hyperlinks>
    <hyperlink ref="A2" location="ÍNDICE!F1C1" display="ÍNDICE" xr:uid="{56B24432-0634-41D3-9E52-2E65AFB53BF9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16D17-1F69-435C-938C-92367C5AA74C}">
  <dimension ref="A1:L10"/>
  <sheetViews>
    <sheetView workbookViewId="0">
      <selection activeCell="A2" sqref="A2"/>
    </sheetView>
  </sheetViews>
  <sheetFormatPr baseColWidth="10" defaultRowHeight="15" x14ac:dyDescent="0.25"/>
  <cols>
    <col min="3" max="3" width="31.42578125" customWidth="1"/>
    <col min="4" max="11" width="10.7109375" customWidth="1"/>
  </cols>
  <sheetData>
    <row r="1" spans="1:12" x14ac:dyDescent="0.25">
      <c r="A1" s="5" t="s">
        <v>20</v>
      </c>
    </row>
    <row r="2" spans="1:12" x14ac:dyDescent="0.25">
      <c r="A2" s="6" t="s">
        <v>0</v>
      </c>
    </row>
    <row r="3" spans="1:12" ht="30" x14ac:dyDescent="0.25">
      <c r="D3" s="14" t="s">
        <v>180</v>
      </c>
      <c r="E3" s="14" t="s">
        <v>32</v>
      </c>
      <c r="F3" s="14" t="s">
        <v>33</v>
      </c>
      <c r="G3" s="14" t="s">
        <v>34</v>
      </c>
      <c r="H3" s="14" t="s">
        <v>35</v>
      </c>
      <c r="I3" s="14" t="s">
        <v>36</v>
      </c>
      <c r="J3" s="14" t="s">
        <v>37</v>
      </c>
      <c r="K3" s="14" t="s">
        <v>38</v>
      </c>
      <c r="L3" s="14" t="s">
        <v>39</v>
      </c>
    </row>
    <row r="4" spans="1:12" x14ac:dyDescent="0.25">
      <c r="C4" s="23" t="s">
        <v>105</v>
      </c>
      <c r="D4" s="24">
        <v>7.39</v>
      </c>
      <c r="E4" s="24">
        <v>7.22</v>
      </c>
      <c r="F4" s="24" t="s">
        <v>106</v>
      </c>
      <c r="G4" s="24">
        <v>7.3</v>
      </c>
      <c r="H4" s="24">
        <v>7.34</v>
      </c>
      <c r="I4" s="24">
        <v>7.08</v>
      </c>
      <c r="J4" s="24">
        <v>6.93</v>
      </c>
      <c r="K4" s="24">
        <v>6.61</v>
      </c>
      <c r="L4" s="24">
        <v>6.52</v>
      </c>
    </row>
    <row r="5" spans="1:12" x14ac:dyDescent="0.25">
      <c r="C5" s="23" t="s">
        <v>107</v>
      </c>
      <c r="D5" s="24">
        <v>7.59</v>
      </c>
      <c r="E5" s="24">
        <v>7.45</v>
      </c>
      <c r="F5" s="24" t="s">
        <v>108</v>
      </c>
      <c r="G5" s="24">
        <v>7.2</v>
      </c>
      <c r="H5" s="24">
        <v>7.43</v>
      </c>
      <c r="I5" s="24">
        <v>7.19</v>
      </c>
      <c r="J5" s="24">
        <v>6.89</v>
      </c>
      <c r="K5" s="24">
        <v>6.89</v>
      </c>
      <c r="L5" s="24">
        <v>6.73</v>
      </c>
    </row>
    <row r="6" spans="1:12" x14ac:dyDescent="0.25">
      <c r="C6" s="23" t="s">
        <v>109</v>
      </c>
      <c r="D6" s="24">
        <v>8.24</v>
      </c>
      <c r="E6" s="24">
        <v>8.09</v>
      </c>
      <c r="F6" s="25">
        <v>8.2200000000000006</v>
      </c>
      <c r="G6" s="24">
        <v>8</v>
      </c>
      <c r="H6" s="24">
        <v>8.17</v>
      </c>
      <c r="I6" s="24">
        <v>8</v>
      </c>
      <c r="J6" s="24">
        <v>7.98</v>
      </c>
      <c r="K6" s="24">
        <v>7.94</v>
      </c>
      <c r="L6" s="24">
        <v>7.69</v>
      </c>
    </row>
    <row r="7" spans="1:12" x14ac:dyDescent="0.25">
      <c r="C7" s="23" t="s">
        <v>110</v>
      </c>
      <c r="D7" s="24">
        <v>8.2200000000000006</v>
      </c>
      <c r="E7" s="24">
        <v>8.1300000000000008</v>
      </c>
      <c r="F7" s="24">
        <v>8.2200000000000006</v>
      </c>
      <c r="G7" s="24">
        <v>8</v>
      </c>
      <c r="H7" s="24">
        <v>8.23</v>
      </c>
      <c r="I7" s="24">
        <v>8.02</v>
      </c>
      <c r="J7" s="24">
        <v>7.97</v>
      </c>
      <c r="K7" s="24">
        <v>7.97</v>
      </c>
      <c r="L7" s="24">
        <v>7.66</v>
      </c>
    </row>
    <row r="8" spans="1:12" x14ac:dyDescent="0.25">
      <c r="C8" s="23" t="s">
        <v>111</v>
      </c>
      <c r="D8" s="24">
        <v>8.83</v>
      </c>
      <c r="E8" s="24">
        <v>8.76</v>
      </c>
      <c r="F8" s="24">
        <v>8.8800000000000008</v>
      </c>
      <c r="G8" s="24">
        <v>8.8000000000000007</v>
      </c>
      <c r="H8" s="24">
        <v>8.8800000000000008</v>
      </c>
      <c r="I8" s="24">
        <v>8.76</v>
      </c>
      <c r="J8" s="24">
        <v>8.7200000000000006</v>
      </c>
      <c r="K8" s="24">
        <v>8.6199999999999992</v>
      </c>
      <c r="L8" s="24">
        <v>8.5500000000000007</v>
      </c>
    </row>
    <row r="9" spans="1:12" x14ac:dyDescent="0.25">
      <c r="C9" s="23" t="s">
        <v>112</v>
      </c>
      <c r="D9" s="24">
        <v>8.36</v>
      </c>
      <c r="E9" s="24">
        <v>8.14</v>
      </c>
      <c r="F9" s="24">
        <v>8.16</v>
      </c>
      <c r="G9" s="24">
        <v>8</v>
      </c>
      <c r="H9" s="24">
        <v>8.24</v>
      </c>
      <c r="I9" s="24">
        <v>7.99</v>
      </c>
      <c r="J9" s="24">
        <v>8.0500000000000007</v>
      </c>
      <c r="K9" s="24">
        <v>7.78</v>
      </c>
      <c r="L9" s="24">
        <v>7.67</v>
      </c>
    </row>
    <row r="10" spans="1:12" x14ac:dyDescent="0.25">
      <c r="C10" s="26" t="s">
        <v>113</v>
      </c>
      <c r="D10" s="24">
        <v>8.31</v>
      </c>
      <c r="E10" s="24">
        <v>8.25</v>
      </c>
      <c r="F10" s="24">
        <v>8.35</v>
      </c>
      <c r="G10" s="24">
        <v>8.1999999999999993</v>
      </c>
      <c r="H10" s="24">
        <v>8.31</v>
      </c>
      <c r="I10" s="24">
        <v>8.17</v>
      </c>
      <c r="J10" s="24">
        <v>8.14</v>
      </c>
      <c r="K10" s="24">
        <v>8.1</v>
      </c>
      <c r="L10" s="24">
        <v>7.91</v>
      </c>
    </row>
  </sheetData>
  <hyperlinks>
    <hyperlink ref="A2" location="ÍNDICE!F1C1" display="ÍNDICE" xr:uid="{B6803502-F576-4D3A-AC5D-EA1D1F14C656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0F6F-EF84-4081-A241-66BD5BF3A588}">
  <dimension ref="A1:K7"/>
  <sheetViews>
    <sheetView workbookViewId="0">
      <selection activeCell="A2" sqref="A2"/>
    </sheetView>
  </sheetViews>
  <sheetFormatPr baseColWidth="10" defaultColWidth="9.140625" defaultRowHeight="15" x14ac:dyDescent="0.25"/>
  <cols>
    <col min="2" max="4" width="11.140625" customWidth="1"/>
    <col min="5" max="11" width="10.7109375" customWidth="1"/>
  </cols>
  <sheetData>
    <row r="1" spans="1:11" x14ac:dyDescent="0.25">
      <c r="A1" s="5" t="s">
        <v>31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9">
        <v>7.59</v>
      </c>
      <c r="D5" s="9">
        <v>7.54</v>
      </c>
      <c r="E5" s="9" t="s">
        <v>41</v>
      </c>
      <c r="F5" s="9" t="s">
        <v>42</v>
      </c>
      <c r="G5" s="9">
        <v>7.34</v>
      </c>
      <c r="H5" s="9">
        <v>7.28</v>
      </c>
      <c r="I5" s="9">
        <v>7.19</v>
      </c>
      <c r="J5" s="9">
        <v>7.01</v>
      </c>
      <c r="K5" s="9">
        <v>7.08</v>
      </c>
    </row>
    <row r="6" spans="1:11" x14ac:dyDescent="0.25">
      <c r="B6" s="10" t="s">
        <v>43</v>
      </c>
      <c r="C6" s="11">
        <v>7.88</v>
      </c>
      <c r="D6" s="11">
        <v>7.82</v>
      </c>
      <c r="E6" s="11" t="s">
        <v>44</v>
      </c>
      <c r="F6" s="11" t="s">
        <v>45</v>
      </c>
      <c r="G6" s="11">
        <v>7.64</v>
      </c>
      <c r="H6" s="11">
        <v>7.48</v>
      </c>
      <c r="I6" s="11">
        <v>7.47</v>
      </c>
      <c r="J6" s="11">
        <v>7.18</v>
      </c>
      <c r="K6" s="11">
        <v>7.23</v>
      </c>
    </row>
    <row r="7" spans="1:11" ht="15.75" thickBot="1" x14ac:dyDescent="0.3">
      <c r="B7" s="12" t="s">
        <v>46</v>
      </c>
      <c r="C7" s="13">
        <v>7.76</v>
      </c>
      <c r="D7" s="13">
        <v>7.71</v>
      </c>
      <c r="E7" s="13" t="s">
        <v>47</v>
      </c>
      <c r="F7" s="13" t="s">
        <v>48</v>
      </c>
      <c r="G7" s="13">
        <v>7.51</v>
      </c>
      <c r="H7" s="13">
        <v>7.39</v>
      </c>
      <c r="I7" s="13">
        <v>7.35</v>
      </c>
      <c r="J7" s="13">
        <v>7.1</v>
      </c>
      <c r="K7" s="13">
        <v>7.17</v>
      </c>
    </row>
  </sheetData>
  <hyperlinks>
    <hyperlink ref="A2" location="ÍNDICE!F1C1" display="ÍNDICE" xr:uid="{0A8780E4-0402-413D-ADA7-3286113874C1}"/>
  </hyperlink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342B4-871A-4810-BFA8-F729FB4406FC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22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9">
        <v>6.86</v>
      </c>
      <c r="D5" s="20">
        <v>6.6</v>
      </c>
      <c r="E5" s="20">
        <v>6.73</v>
      </c>
      <c r="F5" s="20">
        <v>6.4</v>
      </c>
      <c r="G5" s="20">
        <v>6.65</v>
      </c>
      <c r="H5" s="20">
        <v>6.59</v>
      </c>
      <c r="I5" s="20">
        <v>6.44</v>
      </c>
      <c r="J5" s="20">
        <v>6.9</v>
      </c>
      <c r="K5" s="20">
        <v>6.61</v>
      </c>
    </row>
    <row r="6" spans="1:11" x14ac:dyDescent="0.25">
      <c r="B6" s="10" t="s">
        <v>43</v>
      </c>
      <c r="C6" s="11">
        <v>7.25</v>
      </c>
      <c r="D6" s="21">
        <v>7.05</v>
      </c>
      <c r="E6" s="21">
        <v>6.98</v>
      </c>
      <c r="F6" s="21">
        <v>6.7</v>
      </c>
      <c r="G6" s="21">
        <v>7</v>
      </c>
      <c r="H6" s="21">
        <v>6.94</v>
      </c>
      <c r="I6" s="21">
        <v>6.87</v>
      </c>
      <c r="J6" s="21">
        <v>7.05</v>
      </c>
      <c r="K6" s="21">
        <v>6.9</v>
      </c>
    </row>
    <row r="7" spans="1:11" ht="15.75" thickBot="1" x14ac:dyDescent="0.3">
      <c r="B7" s="12" t="s">
        <v>46</v>
      </c>
      <c r="C7" s="13">
        <v>7.08</v>
      </c>
      <c r="D7" s="22">
        <v>6.87</v>
      </c>
      <c r="E7" s="22">
        <v>6.87</v>
      </c>
      <c r="F7" s="22">
        <v>6.6</v>
      </c>
      <c r="G7" s="22">
        <v>6.85</v>
      </c>
      <c r="H7" s="22">
        <v>6.79</v>
      </c>
      <c r="I7" s="22">
        <v>6.69</v>
      </c>
      <c r="J7" s="22">
        <v>6.97</v>
      </c>
      <c r="K7" s="22">
        <v>6.77</v>
      </c>
    </row>
  </sheetData>
  <hyperlinks>
    <hyperlink ref="A2" location="ÍNDICE!F1C1" display="ÍNDICE" xr:uid="{F516EB69-C032-4637-AB0F-1D9D2ABEAFD2}"/>
  </hyperlink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DAEAA-A061-4E9D-A99C-4683B9C91CAC}">
  <dimension ref="A1:K8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23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0.48559999999999998</v>
      </c>
      <c r="D5" s="16">
        <v>0.4718</v>
      </c>
      <c r="E5" s="16">
        <v>0.50129999999999997</v>
      </c>
      <c r="F5" s="16">
        <v>0.46</v>
      </c>
      <c r="G5" s="16">
        <v>0.49080000000000001</v>
      </c>
      <c r="H5" s="16">
        <v>0.43659999999999999</v>
      </c>
      <c r="I5" s="16">
        <v>0.4839</v>
      </c>
      <c r="J5" s="16">
        <v>0.49490000000000001</v>
      </c>
      <c r="K5" s="16">
        <v>0.54990000000000006</v>
      </c>
    </row>
    <row r="6" spans="1:11" x14ac:dyDescent="0.25">
      <c r="B6" s="10" t="s">
        <v>43</v>
      </c>
      <c r="C6" s="17">
        <v>0.48770000000000002</v>
      </c>
      <c r="D6" s="17">
        <v>0.47789999999999999</v>
      </c>
      <c r="E6" s="17">
        <v>0.47339999999999999</v>
      </c>
      <c r="F6" s="17">
        <v>0.43</v>
      </c>
      <c r="G6" s="17">
        <v>0.41870000000000002</v>
      </c>
      <c r="H6" s="17">
        <v>0.43519999999999998</v>
      </c>
      <c r="I6" s="17">
        <v>0.41880000000000001</v>
      </c>
      <c r="J6" s="17">
        <v>0.44240000000000002</v>
      </c>
      <c r="K6" s="17">
        <v>0.51780000000000004</v>
      </c>
    </row>
    <row r="7" spans="1:11" ht="15.75" thickBot="1" x14ac:dyDescent="0.3">
      <c r="B7" s="12" t="s">
        <v>46</v>
      </c>
      <c r="C7" s="18">
        <v>0.48680000000000001</v>
      </c>
      <c r="D7" s="18">
        <v>0.47549999999999998</v>
      </c>
      <c r="E7" s="18">
        <v>0.48559999999999998</v>
      </c>
      <c r="F7" s="18">
        <v>0.44500000000000001</v>
      </c>
      <c r="G7" s="18">
        <v>0.4491</v>
      </c>
      <c r="H7" s="18">
        <v>0.43580000000000002</v>
      </c>
      <c r="I7" s="18">
        <v>0.44579999999999997</v>
      </c>
      <c r="J7" s="18">
        <v>0.46689999999999998</v>
      </c>
      <c r="K7" s="18">
        <v>0.53180000000000005</v>
      </c>
    </row>
    <row r="8" spans="1:11" x14ac:dyDescent="0.25">
      <c r="B8" s="19" t="s">
        <v>114</v>
      </c>
      <c r="C8" s="19"/>
      <c r="D8" s="19"/>
      <c r="E8" s="19"/>
    </row>
  </sheetData>
  <hyperlinks>
    <hyperlink ref="A2" location="ÍNDICE!F1C1" display="ÍNDICE" xr:uid="{5194FD8C-D3A4-4962-96C0-3CFC9DCAB5F9}"/>
  </hyperlink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A0152-13E8-4B01-BF72-62764D856DE8}">
  <dimension ref="A1:L21"/>
  <sheetViews>
    <sheetView workbookViewId="0">
      <selection activeCell="A2" sqref="A2"/>
    </sheetView>
  </sheetViews>
  <sheetFormatPr baseColWidth="10" defaultRowHeight="15" x14ac:dyDescent="0.25"/>
  <cols>
    <col min="3" max="3" width="26.28515625" customWidth="1"/>
  </cols>
  <sheetData>
    <row r="1" spans="1:12" x14ac:dyDescent="0.25">
      <c r="A1" s="5" t="s">
        <v>24</v>
      </c>
    </row>
    <row r="2" spans="1:12" x14ac:dyDescent="0.25">
      <c r="A2" s="6" t="s">
        <v>0</v>
      </c>
    </row>
    <row r="5" spans="1:12" x14ac:dyDescent="0.25">
      <c r="A5" s="27"/>
      <c r="B5" s="38" t="s">
        <v>115</v>
      </c>
      <c r="C5" s="39"/>
      <c r="D5" s="39"/>
      <c r="E5" s="39"/>
      <c r="F5" s="39"/>
      <c r="G5" s="39"/>
      <c r="H5" s="39"/>
      <c r="I5" s="39"/>
      <c r="J5" s="39"/>
      <c r="K5" s="39"/>
    </row>
    <row r="6" spans="1:12" ht="45" x14ac:dyDescent="0.25">
      <c r="A6" s="27"/>
      <c r="B6" s="28" t="s">
        <v>116</v>
      </c>
      <c r="C6" s="28" t="s">
        <v>117</v>
      </c>
      <c r="D6" s="28" t="s">
        <v>118</v>
      </c>
      <c r="E6" s="28" t="s">
        <v>119</v>
      </c>
      <c r="F6" s="28" t="s">
        <v>120</v>
      </c>
      <c r="G6" s="28" t="s">
        <v>121</v>
      </c>
      <c r="H6" s="28" t="s">
        <v>122</v>
      </c>
      <c r="I6" s="28" t="s">
        <v>123</v>
      </c>
      <c r="J6" s="28" t="s">
        <v>124</v>
      </c>
      <c r="K6" s="28" t="s">
        <v>125</v>
      </c>
    </row>
    <row r="7" spans="1:12" x14ac:dyDescent="0.25">
      <c r="A7" s="29" t="s">
        <v>126</v>
      </c>
      <c r="B7" s="30">
        <v>15.5</v>
      </c>
      <c r="C7" s="30">
        <v>20.6</v>
      </c>
      <c r="D7" s="30">
        <v>16.7</v>
      </c>
      <c r="E7" s="30">
        <v>38</v>
      </c>
      <c r="F7" s="30">
        <v>44.4</v>
      </c>
      <c r="G7" s="30">
        <v>41.905225770000001</v>
      </c>
      <c r="H7" s="30" t="s">
        <v>127</v>
      </c>
      <c r="I7" s="30" t="s">
        <v>127</v>
      </c>
      <c r="J7" s="30" t="s">
        <v>127</v>
      </c>
      <c r="K7" s="30" t="s">
        <v>127</v>
      </c>
    </row>
    <row r="8" spans="1:12" ht="15.75" thickBot="1" x14ac:dyDescent="0.3">
      <c r="A8" s="29" t="s">
        <v>128</v>
      </c>
      <c r="B8" s="30">
        <v>17.5</v>
      </c>
      <c r="C8" s="30">
        <v>21.3</v>
      </c>
      <c r="D8" s="30">
        <v>22.4</v>
      </c>
      <c r="E8" s="30">
        <v>52.7</v>
      </c>
      <c r="F8" s="30">
        <v>48.1</v>
      </c>
      <c r="G8" s="30">
        <v>46.547317839999998</v>
      </c>
      <c r="H8" s="30">
        <v>58.1</v>
      </c>
      <c r="I8" s="30">
        <v>66.7</v>
      </c>
      <c r="J8" s="30">
        <v>72.8</v>
      </c>
      <c r="K8" s="31">
        <v>80.3</v>
      </c>
    </row>
    <row r="9" spans="1:12" ht="45" x14ac:dyDescent="0.25">
      <c r="A9" s="29" t="s">
        <v>129</v>
      </c>
      <c r="B9" s="30">
        <v>8.5</v>
      </c>
      <c r="C9" s="30">
        <v>8.9</v>
      </c>
      <c r="D9" s="30">
        <v>2.7</v>
      </c>
      <c r="E9" s="30">
        <v>3.1</v>
      </c>
      <c r="F9" s="30">
        <v>1.9</v>
      </c>
      <c r="G9" s="30">
        <v>7.3135282559999997</v>
      </c>
      <c r="H9" s="30">
        <v>6.5</v>
      </c>
      <c r="I9" s="30">
        <v>3.4</v>
      </c>
      <c r="J9" s="30">
        <v>9</v>
      </c>
      <c r="K9" s="30">
        <v>8.1999999999999993</v>
      </c>
    </row>
    <row r="10" spans="1:12" x14ac:dyDescent="0.25">
      <c r="A10" s="29" t="s">
        <v>130</v>
      </c>
      <c r="B10" s="30" t="s">
        <v>127</v>
      </c>
      <c r="C10" s="30" t="s">
        <v>127</v>
      </c>
      <c r="D10" s="30" t="s">
        <v>127</v>
      </c>
      <c r="E10" s="30" t="s">
        <v>127</v>
      </c>
      <c r="F10" s="30" t="s">
        <v>127</v>
      </c>
      <c r="G10" s="30" t="s">
        <v>127</v>
      </c>
      <c r="H10" s="30">
        <v>19.2</v>
      </c>
      <c r="I10" s="30">
        <v>14.7</v>
      </c>
      <c r="J10" s="30">
        <v>13.9</v>
      </c>
      <c r="K10" s="30">
        <v>8.6</v>
      </c>
    </row>
    <row r="11" spans="1:12" x14ac:dyDescent="0.25">
      <c r="A11" s="29" t="s">
        <v>131</v>
      </c>
      <c r="B11" s="30">
        <v>58.5</v>
      </c>
      <c r="C11" s="30">
        <v>49.199999999999996</v>
      </c>
      <c r="D11" s="30">
        <v>58.2</v>
      </c>
      <c r="E11" s="30">
        <v>6.2</v>
      </c>
      <c r="F11" s="30">
        <v>5.7</v>
      </c>
      <c r="G11" s="30">
        <v>4.2339281409999998</v>
      </c>
      <c r="H11" s="30">
        <v>16.2</v>
      </c>
      <c r="I11" s="30">
        <v>15.22</v>
      </c>
      <c r="J11" s="30">
        <v>4.3</v>
      </c>
      <c r="K11" s="30">
        <v>2.9</v>
      </c>
    </row>
    <row r="15" spans="1:12" ht="30" x14ac:dyDescent="0.25">
      <c r="D15" s="14" t="s">
        <v>180</v>
      </c>
      <c r="E15" s="14" t="s">
        <v>32</v>
      </c>
      <c r="F15" s="14" t="s">
        <v>33</v>
      </c>
      <c r="G15" s="14" t="s">
        <v>34</v>
      </c>
      <c r="H15" s="14" t="s">
        <v>35</v>
      </c>
      <c r="I15" s="14" t="s">
        <v>36</v>
      </c>
      <c r="J15" s="14" t="s">
        <v>37</v>
      </c>
      <c r="K15" s="14" t="s">
        <v>38</v>
      </c>
      <c r="L15" s="14" t="s">
        <v>39</v>
      </c>
    </row>
    <row r="16" spans="1:12" x14ac:dyDescent="0.25">
      <c r="C16" s="23" t="s">
        <v>128</v>
      </c>
      <c r="D16" s="42">
        <v>80.650000000000006</v>
      </c>
      <c r="E16" s="32">
        <v>79.84</v>
      </c>
      <c r="F16" s="32">
        <v>82.84</v>
      </c>
      <c r="G16" s="32">
        <v>77.8</v>
      </c>
      <c r="H16" s="32">
        <v>79.33</v>
      </c>
      <c r="I16" s="32">
        <f>0.8095*100</f>
        <v>80.95</v>
      </c>
      <c r="J16" s="32">
        <v>80.31</v>
      </c>
      <c r="K16" s="32">
        <v>72.849999999999994</v>
      </c>
      <c r="L16" s="32">
        <v>66.7</v>
      </c>
    </row>
    <row r="17" spans="3:12" ht="15.75" thickBot="1" x14ac:dyDescent="0.3">
      <c r="C17" s="23" t="s">
        <v>129</v>
      </c>
      <c r="D17" s="43">
        <v>6.38</v>
      </c>
      <c r="E17" s="32">
        <v>5.19</v>
      </c>
      <c r="F17" s="32">
        <v>6.08</v>
      </c>
      <c r="G17" s="32">
        <v>5.5</v>
      </c>
      <c r="H17" s="32">
        <v>6.47</v>
      </c>
      <c r="I17" s="32">
        <f>0.0657*100</f>
        <v>6.5699999999999994</v>
      </c>
      <c r="J17" s="32">
        <v>8.19</v>
      </c>
      <c r="K17" s="32">
        <v>8.9600000000000009</v>
      </c>
      <c r="L17" s="32">
        <v>3.4</v>
      </c>
    </row>
    <row r="18" spans="3:12" x14ac:dyDescent="0.25">
      <c r="C18" s="23" t="s">
        <v>130</v>
      </c>
      <c r="D18" s="42">
        <v>8.0500000000000007</v>
      </c>
      <c r="E18" s="32">
        <v>10.39</v>
      </c>
      <c r="F18" s="32">
        <v>9.5399999999999991</v>
      </c>
      <c r="G18" s="32">
        <v>13.8</v>
      </c>
      <c r="H18" s="32">
        <v>11.55</v>
      </c>
      <c r="I18" s="32">
        <f>0.1012*100</f>
        <v>10.119999999999999</v>
      </c>
      <c r="J18" s="32">
        <v>8.6300000000000008</v>
      </c>
      <c r="K18" s="32">
        <v>13.9</v>
      </c>
      <c r="L18" s="32">
        <v>14.7</v>
      </c>
    </row>
    <row r="19" spans="3:12" x14ac:dyDescent="0.25">
      <c r="C19" s="23" t="s">
        <v>132</v>
      </c>
      <c r="D19" s="42">
        <v>4.92</v>
      </c>
      <c r="E19" s="32">
        <v>4.58</v>
      </c>
      <c r="F19" s="32">
        <v>1.55</v>
      </c>
      <c r="G19" s="32">
        <v>2.9</v>
      </c>
      <c r="H19" s="32">
        <v>2.66</v>
      </c>
      <c r="I19" s="32">
        <f>0.0237*100</f>
        <v>2.37</v>
      </c>
      <c r="J19" s="32">
        <v>2.88</v>
      </c>
      <c r="K19" s="32">
        <v>4.29</v>
      </c>
      <c r="L19" s="32">
        <v>15.2</v>
      </c>
    </row>
    <row r="21" spans="3:12" x14ac:dyDescent="0.25">
      <c r="C21" t="s">
        <v>133</v>
      </c>
    </row>
  </sheetData>
  <mergeCells count="1">
    <mergeCell ref="B5:K5"/>
  </mergeCells>
  <hyperlinks>
    <hyperlink ref="A2" location="ÍNDICE!F1C1" display="ÍNDICE" xr:uid="{5ABFBC39-3C21-40C5-B487-FBCB4CBA503C}"/>
  </hyperlinks>
  <pageMargins left="0.7" right="0.7" top="0.75" bottom="0.75" header="0.3" footer="0.3"/>
  <pageSetup paperSize="9" orientation="portrait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E3173-3675-4FCA-884C-693082D9310D}">
  <dimension ref="A1:K17"/>
  <sheetViews>
    <sheetView workbookViewId="0">
      <selection activeCell="A2" sqref="A2"/>
    </sheetView>
  </sheetViews>
  <sheetFormatPr baseColWidth="10" defaultRowHeight="15" x14ac:dyDescent="0.25"/>
  <sheetData>
    <row r="1" spans="1:11" x14ac:dyDescent="0.25">
      <c r="A1" s="5" t="s">
        <v>134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2.86E-2</v>
      </c>
      <c r="D5" s="16">
        <v>3.0039549436795994E-2</v>
      </c>
      <c r="E5" s="16">
        <v>4.7394302929999993E-2</v>
      </c>
      <c r="F5" s="16">
        <v>3.5999999999999997E-2</v>
      </c>
      <c r="G5" s="16">
        <v>4.5199999999999997E-2</v>
      </c>
      <c r="H5" s="16">
        <v>5.2200000000000003E-2</v>
      </c>
      <c r="I5" s="16">
        <v>4.41E-2</v>
      </c>
      <c r="J5" s="16">
        <v>7.6399999999999996E-2</v>
      </c>
      <c r="K5" s="16">
        <v>9.0200000000000002E-2</v>
      </c>
    </row>
    <row r="6" spans="1:11" x14ac:dyDescent="0.25">
      <c r="B6" s="10" t="s">
        <v>43</v>
      </c>
      <c r="C6" s="17">
        <v>1.9900000000000001E-2</v>
      </c>
      <c r="D6" s="17">
        <v>1.7377251184834124E-2</v>
      </c>
      <c r="E6" s="17">
        <v>1.7815799231999999E-2</v>
      </c>
      <c r="F6" s="17">
        <v>2.4E-2</v>
      </c>
      <c r="G6" s="17">
        <v>2.3099999999999999E-2</v>
      </c>
      <c r="H6" s="17">
        <v>3.1199999999999999E-2</v>
      </c>
      <c r="I6" s="17">
        <v>3.1099999999999999E-2</v>
      </c>
      <c r="J6" s="17">
        <v>3.1099999999999999E-2</v>
      </c>
      <c r="K6" s="17">
        <v>3.4700000000000002E-2</v>
      </c>
    </row>
    <row r="7" spans="1:11" ht="15.75" thickBot="1" x14ac:dyDescent="0.3">
      <c r="B7" s="12" t="s">
        <v>46</v>
      </c>
      <c r="C7" s="18">
        <v>2.35E-2</v>
      </c>
      <c r="D7" s="18">
        <v>2.2278644067796612E-2</v>
      </c>
      <c r="E7" s="18">
        <v>3.0607869600000004E-2</v>
      </c>
      <c r="F7" s="18">
        <v>2.9000000000000001E-2</v>
      </c>
      <c r="G7" s="18">
        <v>3.2399999999999998E-2</v>
      </c>
      <c r="H7" s="18">
        <v>3.9899999999999998E-2</v>
      </c>
      <c r="I7" s="18">
        <v>3.6499999999999998E-2</v>
      </c>
      <c r="J7" s="18">
        <v>5.2299999999999999E-2</v>
      </c>
      <c r="K7" s="18">
        <v>5.8999999999999997E-2</v>
      </c>
    </row>
    <row r="8" spans="1:11" x14ac:dyDescent="0.25">
      <c r="B8" s="19" t="s">
        <v>135</v>
      </c>
    </row>
    <row r="9" spans="1:11" x14ac:dyDescent="0.25">
      <c r="B9" s="19" t="s">
        <v>136</v>
      </c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5.0700000000000002E-2</v>
      </c>
      <c r="D13" s="16">
        <v>4.7563204005006257E-2</v>
      </c>
      <c r="E13" s="16">
        <v>6.4312570585062803E-2</v>
      </c>
      <c r="F13" s="16">
        <v>4.5999999999999999E-2</v>
      </c>
      <c r="G13" s="16">
        <v>6.4799999999999996E-2</v>
      </c>
      <c r="H13" s="16">
        <v>5.7700000000000001E-2</v>
      </c>
      <c r="I13" s="16">
        <v>1.9099999999999999E-2</v>
      </c>
      <c r="J13" s="16">
        <v>8.2000000000000003E-2</v>
      </c>
      <c r="K13" s="16">
        <v>0.10829999999999999</v>
      </c>
    </row>
    <row r="14" spans="1:11" x14ac:dyDescent="0.25">
      <c r="B14" s="10" t="s">
        <v>43</v>
      </c>
      <c r="C14" s="17">
        <v>2.53E-2</v>
      </c>
      <c r="D14" s="17">
        <v>3.3963270142180091E-2</v>
      </c>
      <c r="E14" s="17">
        <v>3.1281419744625602E-2</v>
      </c>
      <c r="F14" s="17">
        <v>0.03</v>
      </c>
      <c r="G14" s="17">
        <v>3.4700000000000002E-2</v>
      </c>
      <c r="H14" s="17">
        <v>3.5099999999999999E-2</v>
      </c>
      <c r="I14" s="17">
        <v>1.5100000000000001E-2</v>
      </c>
      <c r="J14" s="17">
        <v>3.4299999999999997E-2</v>
      </c>
      <c r="K14" s="17">
        <v>5.21E-2</v>
      </c>
    </row>
    <row r="15" spans="1:11" ht="15.75" thickBot="1" x14ac:dyDescent="0.3">
      <c r="B15" s="12" t="s">
        <v>46</v>
      </c>
      <c r="C15" s="18">
        <v>3.5799999999999998E-2</v>
      </c>
      <c r="D15" s="18">
        <v>3.9227796610169494E-2</v>
      </c>
      <c r="E15" s="18">
        <v>4.5536984893889985E-2</v>
      </c>
      <c r="F15" s="18">
        <v>3.5999999999999997E-2</v>
      </c>
      <c r="G15" s="18">
        <v>4.7399999999999998E-2</v>
      </c>
      <c r="H15" s="18">
        <v>4.4499999999999998E-2</v>
      </c>
      <c r="I15" s="18">
        <v>1.6799999999999999E-2</v>
      </c>
      <c r="J15" s="18">
        <v>5.6599999999999998E-2</v>
      </c>
      <c r="K15" s="18">
        <v>7.6700000000000004E-2</v>
      </c>
    </row>
    <row r="16" spans="1:11" x14ac:dyDescent="0.25">
      <c r="B16" s="19" t="s">
        <v>137</v>
      </c>
      <c r="C16" s="19"/>
      <c r="D16" s="19"/>
      <c r="E16" s="19"/>
    </row>
    <row r="17" spans="2:5" x14ac:dyDescent="0.25">
      <c r="B17" s="19" t="s">
        <v>136</v>
      </c>
      <c r="C17" s="19"/>
      <c r="D17" s="19"/>
      <c r="E17" s="19"/>
    </row>
  </sheetData>
  <hyperlinks>
    <hyperlink ref="A2" location="ÍNDICE!F1C1" display="ÍNDICE" xr:uid="{F1958622-BBD5-4194-A571-BB8884873E24}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DBBC0-DCE4-48E3-A9AD-E1F91B9C23A5}">
  <sheetPr>
    <tabColor theme="4"/>
  </sheetPr>
  <dimension ref="A1:P7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6" x14ac:dyDescent="0.25">
      <c r="A1" s="5" t="s">
        <v>28</v>
      </c>
    </row>
    <row r="2" spans="1:16" x14ac:dyDescent="0.25">
      <c r="A2" s="6" t="s">
        <v>0</v>
      </c>
    </row>
    <row r="5" spans="1:16" ht="45.75" customHeight="1" x14ac:dyDescent="0.25">
      <c r="A5" s="33"/>
      <c r="B5" s="28" t="s">
        <v>117</v>
      </c>
      <c r="C5" s="28" t="s">
        <v>118</v>
      </c>
      <c r="D5" s="28" t="s">
        <v>119</v>
      </c>
      <c r="E5" s="28" t="s">
        <v>120</v>
      </c>
      <c r="F5" s="28" t="s">
        <v>121</v>
      </c>
      <c r="G5" s="28" t="s">
        <v>122</v>
      </c>
      <c r="H5" s="28" t="s">
        <v>123</v>
      </c>
      <c r="I5" s="28" t="s">
        <v>124</v>
      </c>
      <c r="J5" s="28" t="s">
        <v>125</v>
      </c>
      <c r="K5" s="28" t="s">
        <v>138</v>
      </c>
      <c r="L5" s="28" t="s">
        <v>139</v>
      </c>
      <c r="M5" s="28" t="s">
        <v>140</v>
      </c>
      <c r="N5" s="28" t="s">
        <v>141</v>
      </c>
      <c r="O5" s="28" t="s">
        <v>142</v>
      </c>
      <c r="P5" s="28" t="s">
        <v>181</v>
      </c>
    </row>
    <row r="6" spans="1:16" x14ac:dyDescent="0.25">
      <c r="A6" s="34" t="s">
        <v>143</v>
      </c>
      <c r="B6" s="35">
        <v>3655</v>
      </c>
      <c r="C6" s="35">
        <v>3626</v>
      </c>
      <c r="D6" s="35">
        <v>3896</v>
      </c>
      <c r="E6" s="35">
        <v>3988</v>
      </c>
      <c r="F6" s="35">
        <v>4874</v>
      </c>
      <c r="G6" s="35">
        <v>4085</v>
      </c>
      <c r="H6" s="35">
        <v>4697</v>
      </c>
      <c r="I6" s="35">
        <v>4665</v>
      </c>
      <c r="J6" s="35">
        <v>4055</v>
      </c>
      <c r="K6" s="35">
        <v>4350</v>
      </c>
      <c r="L6" s="35">
        <v>4275</v>
      </c>
      <c r="M6" s="35" t="s">
        <v>144</v>
      </c>
      <c r="N6" s="35">
        <v>4047</v>
      </c>
      <c r="O6" s="35">
        <v>4474</v>
      </c>
      <c r="P6" s="35">
        <v>3980</v>
      </c>
    </row>
    <row r="7" spans="1:16" x14ac:dyDescent="0.25">
      <c r="A7" s="34" t="s">
        <v>145</v>
      </c>
      <c r="B7" s="35">
        <v>848</v>
      </c>
      <c r="C7" s="35">
        <v>952</v>
      </c>
      <c r="D7" s="35">
        <v>1497</v>
      </c>
      <c r="E7" s="35">
        <v>2446</v>
      </c>
      <c r="F7" s="35">
        <v>2395</v>
      </c>
      <c r="G7" s="35">
        <v>2150</v>
      </c>
      <c r="H7" s="35">
        <v>2153</v>
      </c>
      <c r="I7" s="35">
        <v>2296</v>
      </c>
      <c r="J7" s="35">
        <v>2028</v>
      </c>
      <c r="K7" s="35">
        <v>1753</v>
      </c>
      <c r="L7" s="35">
        <v>1944</v>
      </c>
      <c r="M7" s="35" t="s">
        <v>146</v>
      </c>
      <c r="N7" s="35">
        <v>1745</v>
      </c>
      <c r="O7" s="35">
        <v>2065</v>
      </c>
      <c r="P7" s="35">
        <v>1874</v>
      </c>
    </row>
  </sheetData>
  <hyperlinks>
    <hyperlink ref="A2" location="ÍNDICE!F1C1" display="ÍNDICE" xr:uid="{45E5D49B-625E-4696-BDF8-FE68E6C0631C}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CE574-8ECA-4905-89D1-EA6FC3415086}">
  <sheetPr>
    <tabColor theme="4"/>
  </sheetPr>
  <dimension ref="A1:Q8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29.85546875" customWidth="1"/>
  </cols>
  <sheetData>
    <row r="1" spans="1:17" x14ac:dyDescent="0.25">
      <c r="A1" s="5" t="s">
        <v>29</v>
      </c>
    </row>
    <row r="2" spans="1:17" x14ac:dyDescent="0.25">
      <c r="A2" s="6" t="s">
        <v>0</v>
      </c>
    </row>
    <row r="5" spans="1:17" ht="42" customHeight="1" x14ac:dyDescent="0.25">
      <c r="A5" s="33"/>
      <c r="B5" s="40" t="s">
        <v>147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45" x14ac:dyDescent="0.25">
      <c r="A6" s="33"/>
      <c r="B6" s="14" t="s">
        <v>116</v>
      </c>
      <c r="C6" s="14" t="s">
        <v>117</v>
      </c>
      <c r="D6" s="14" t="s">
        <v>118</v>
      </c>
      <c r="E6" s="14" t="s">
        <v>119</v>
      </c>
      <c r="F6" s="14" t="s">
        <v>120</v>
      </c>
      <c r="G6" s="14" t="s">
        <v>121</v>
      </c>
      <c r="H6" s="14" t="s">
        <v>122</v>
      </c>
      <c r="I6" s="14" t="s">
        <v>123</v>
      </c>
      <c r="J6" s="14" t="s">
        <v>124</v>
      </c>
      <c r="K6" s="14" t="s">
        <v>125</v>
      </c>
      <c r="L6" s="14" t="s">
        <v>138</v>
      </c>
      <c r="M6" s="14" t="s">
        <v>139</v>
      </c>
      <c r="N6" s="14" t="s">
        <v>140</v>
      </c>
      <c r="O6" s="14" t="s">
        <v>141</v>
      </c>
      <c r="P6" s="14" t="s">
        <v>142</v>
      </c>
      <c r="Q6" s="14" t="s">
        <v>181</v>
      </c>
    </row>
    <row r="7" spans="1:17" ht="60" x14ac:dyDescent="0.25">
      <c r="A7" s="23" t="s">
        <v>148</v>
      </c>
      <c r="B7" s="36" t="s">
        <v>149</v>
      </c>
      <c r="C7" s="36" t="s">
        <v>150</v>
      </c>
      <c r="D7" s="36" t="s">
        <v>151</v>
      </c>
      <c r="E7" s="36" t="s">
        <v>152</v>
      </c>
      <c r="F7" s="36" t="s">
        <v>153</v>
      </c>
      <c r="G7" s="36" t="s">
        <v>154</v>
      </c>
      <c r="H7" s="36" t="s">
        <v>155</v>
      </c>
      <c r="I7" s="36" t="s">
        <v>156</v>
      </c>
      <c r="J7" s="36" t="s">
        <v>157</v>
      </c>
      <c r="K7" s="36" t="s">
        <v>158</v>
      </c>
      <c r="L7" s="36" t="s">
        <v>159</v>
      </c>
      <c r="M7" s="36" t="s">
        <v>160</v>
      </c>
      <c r="N7" s="36" t="s">
        <v>161</v>
      </c>
      <c r="O7" s="36" t="s">
        <v>162</v>
      </c>
      <c r="P7" s="36" t="s">
        <v>163</v>
      </c>
      <c r="Q7" s="36" t="s">
        <v>182</v>
      </c>
    </row>
    <row r="8" spans="1:17" ht="30" x14ac:dyDescent="0.25">
      <c r="A8" s="23" t="s">
        <v>164</v>
      </c>
      <c r="B8" s="36" t="s">
        <v>165</v>
      </c>
      <c r="C8" s="36" t="s">
        <v>166</v>
      </c>
      <c r="D8" s="36" t="s">
        <v>167</v>
      </c>
      <c r="E8" s="36" t="s">
        <v>168</v>
      </c>
      <c r="F8" s="36" t="s">
        <v>169</v>
      </c>
      <c r="G8" s="36" t="s">
        <v>170</v>
      </c>
      <c r="H8" s="36" t="s">
        <v>171</v>
      </c>
      <c r="I8" s="36" t="s">
        <v>172</v>
      </c>
      <c r="J8" s="36" t="s">
        <v>173</v>
      </c>
      <c r="K8" s="36" t="s">
        <v>174</v>
      </c>
      <c r="L8" s="36" t="s">
        <v>175</v>
      </c>
      <c r="M8" s="36" t="s">
        <v>176</v>
      </c>
      <c r="N8" s="36" t="s">
        <v>177</v>
      </c>
      <c r="O8" s="36" t="s">
        <v>178</v>
      </c>
      <c r="P8" s="36" t="s">
        <v>179</v>
      </c>
      <c r="Q8" s="36" t="s">
        <v>183</v>
      </c>
    </row>
  </sheetData>
  <mergeCells count="1">
    <mergeCell ref="B5:Q5"/>
  </mergeCells>
  <hyperlinks>
    <hyperlink ref="A2" location="ÍNDICE!F1C1" display="ÍNDICE" xr:uid="{90202CF3-96F0-44C9-A57C-266CE1D9D2CD}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5F5A3-C156-431D-B800-C7993E2CAF07}">
  <dimension ref="A1:L8"/>
  <sheetViews>
    <sheetView workbookViewId="0">
      <selection activeCell="A2" sqref="A2"/>
    </sheetView>
  </sheetViews>
  <sheetFormatPr baseColWidth="10" defaultColWidth="9.140625" defaultRowHeight="15" x14ac:dyDescent="0.25"/>
  <cols>
    <col min="3" max="3" width="32.7109375" customWidth="1"/>
    <col min="4" max="12" width="10.7109375" customWidth="1"/>
  </cols>
  <sheetData>
    <row r="1" spans="1:12" x14ac:dyDescent="0.25">
      <c r="A1" s="5" t="s">
        <v>3</v>
      </c>
    </row>
    <row r="2" spans="1:12" x14ac:dyDescent="0.25">
      <c r="A2" s="6" t="s">
        <v>0</v>
      </c>
    </row>
    <row r="3" spans="1:12" ht="30" x14ac:dyDescent="0.25">
      <c r="D3" s="14" t="s">
        <v>180</v>
      </c>
      <c r="E3" s="14" t="s">
        <v>32</v>
      </c>
      <c r="F3" s="14" t="s">
        <v>33</v>
      </c>
      <c r="G3" s="14" t="s">
        <v>34</v>
      </c>
      <c r="H3" s="14" t="s">
        <v>35</v>
      </c>
      <c r="I3" s="14" t="s">
        <v>36</v>
      </c>
      <c r="J3" s="14" t="s">
        <v>37</v>
      </c>
      <c r="K3" s="14" t="s">
        <v>38</v>
      </c>
      <c r="L3" s="14" t="s">
        <v>39</v>
      </c>
    </row>
    <row r="4" spans="1:12" ht="30" x14ac:dyDescent="0.25">
      <c r="C4" s="15" t="s">
        <v>49</v>
      </c>
      <c r="D4" s="24">
        <v>7.48</v>
      </c>
      <c r="E4" s="24">
        <v>7.43</v>
      </c>
      <c r="F4" s="24" t="s">
        <v>50</v>
      </c>
      <c r="G4" s="24" t="s">
        <v>51</v>
      </c>
      <c r="H4" s="24">
        <v>7.32</v>
      </c>
      <c r="I4" s="24">
        <v>7.19</v>
      </c>
      <c r="J4" s="24">
        <v>7.13</v>
      </c>
      <c r="K4" s="24">
        <v>7.12</v>
      </c>
      <c r="L4" s="24">
        <v>7.13</v>
      </c>
    </row>
    <row r="5" spans="1:12" x14ac:dyDescent="0.25">
      <c r="C5" s="15" t="s">
        <v>52</v>
      </c>
      <c r="D5" s="24">
        <v>6.92</v>
      </c>
      <c r="E5" s="24">
        <v>6.69</v>
      </c>
      <c r="F5" s="24" t="s">
        <v>53</v>
      </c>
      <c r="G5" s="24" t="s">
        <v>54</v>
      </c>
      <c r="H5" s="24">
        <v>6.59</v>
      </c>
      <c r="I5" s="24">
        <v>6.33</v>
      </c>
      <c r="J5" s="24">
        <v>6.51</v>
      </c>
      <c r="K5" s="24">
        <v>6.12</v>
      </c>
      <c r="L5" s="24">
        <v>6.16</v>
      </c>
    </row>
    <row r="6" spans="1:12" x14ac:dyDescent="0.25">
      <c r="C6" s="15" t="s">
        <v>55</v>
      </c>
      <c r="D6" s="24">
        <v>7.67</v>
      </c>
      <c r="E6" s="24">
        <v>7.51</v>
      </c>
      <c r="F6" s="24" t="s">
        <v>56</v>
      </c>
      <c r="G6" s="24" t="s">
        <v>57</v>
      </c>
      <c r="H6" s="24">
        <v>7.33</v>
      </c>
      <c r="I6" s="24">
        <v>7.1</v>
      </c>
      <c r="J6" s="24">
        <v>7.13</v>
      </c>
      <c r="K6" s="24">
        <v>7.01</v>
      </c>
      <c r="L6" s="24">
        <v>7.05</v>
      </c>
    </row>
    <row r="7" spans="1:12" ht="30" x14ac:dyDescent="0.25">
      <c r="C7" s="15" t="s">
        <v>58</v>
      </c>
      <c r="D7" s="24">
        <v>7</v>
      </c>
      <c r="E7" s="24">
        <v>6.85</v>
      </c>
      <c r="F7" s="24" t="s">
        <v>59</v>
      </c>
      <c r="G7" s="24" t="s">
        <v>60</v>
      </c>
      <c r="H7" s="24">
        <v>6.73</v>
      </c>
      <c r="I7" s="24">
        <v>6.63</v>
      </c>
      <c r="J7" s="24">
        <v>6.65</v>
      </c>
      <c r="K7" s="24">
        <v>6.62</v>
      </c>
      <c r="L7" s="24">
        <v>6.64</v>
      </c>
    </row>
    <row r="8" spans="1:12" x14ac:dyDescent="0.25">
      <c r="C8" s="15" t="s">
        <v>61</v>
      </c>
      <c r="D8" s="24">
        <v>7.64</v>
      </c>
      <c r="E8" s="24">
        <v>7.49</v>
      </c>
      <c r="F8" s="24" t="s">
        <v>62</v>
      </c>
      <c r="G8" s="24" t="s">
        <v>63</v>
      </c>
      <c r="H8" s="24">
        <v>7.16</v>
      </c>
      <c r="I8" s="24">
        <v>7.07</v>
      </c>
      <c r="J8" s="24">
        <v>7.01</v>
      </c>
      <c r="K8" s="24">
        <v>6.81</v>
      </c>
      <c r="L8" s="24">
        <v>6.56</v>
      </c>
    </row>
  </sheetData>
  <hyperlinks>
    <hyperlink ref="A2" location="ÍNDICE!F1C1" display="ÍNDICE" xr:uid="{27DC05BF-7F45-426B-AC85-0F6AF1837E4C}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5A582-8AC8-4B86-BCF6-67EBBB65AEBD}">
  <dimension ref="A1:K7"/>
  <sheetViews>
    <sheetView workbookViewId="0">
      <selection activeCell="A2" sqref="A2"/>
    </sheetView>
  </sheetViews>
  <sheetFormatPr baseColWidth="10" defaultColWidth="9.140625" defaultRowHeight="15" x14ac:dyDescent="0.25"/>
  <cols>
    <col min="3" max="11" width="10.7109375" customWidth="1"/>
  </cols>
  <sheetData>
    <row r="1" spans="1:11" x14ac:dyDescent="0.25">
      <c r="A1" s="5" t="s">
        <v>64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0.2666</v>
      </c>
      <c r="D5" s="16">
        <v>0.69840000000000002</v>
      </c>
      <c r="E5" s="16">
        <v>0.71860000000000002</v>
      </c>
      <c r="F5" s="16">
        <v>0.69</v>
      </c>
      <c r="G5" s="16">
        <v>0.71599999999999997</v>
      </c>
      <c r="H5" s="16">
        <v>0.71020000000000005</v>
      </c>
      <c r="I5" s="16">
        <v>0.65549999999999997</v>
      </c>
      <c r="J5" s="16">
        <v>0.55549999999999999</v>
      </c>
      <c r="K5" s="16">
        <v>0.59872611464968195</v>
      </c>
    </row>
    <row r="6" spans="1:11" x14ac:dyDescent="0.25">
      <c r="B6" s="10" t="s">
        <v>43</v>
      </c>
      <c r="C6" s="17">
        <v>0.2326</v>
      </c>
      <c r="D6" s="17">
        <v>0.68089999999999995</v>
      </c>
      <c r="E6" s="17">
        <v>0.78669999999999995</v>
      </c>
      <c r="F6" s="17">
        <v>0.71</v>
      </c>
      <c r="G6" s="17">
        <v>0.74060000000000004</v>
      </c>
      <c r="H6" s="17">
        <v>0.79510000000000003</v>
      </c>
      <c r="I6" s="17">
        <v>0.7611</v>
      </c>
      <c r="J6" s="17">
        <v>0.66720000000000002</v>
      </c>
      <c r="K6" s="17">
        <v>0.72089182493806803</v>
      </c>
    </row>
    <row r="7" spans="1:11" ht="15.75" thickBot="1" x14ac:dyDescent="0.3">
      <c r="B7" s="12" t="s">
        <v>46</v>
      </c>
      <c r="C7" s="18">
        <v>0.2465</v>
      </c>
      <c r="D7" s="18">
        <v>0.68769999999999998</v>
      </c>
      <c r="E7" s="18">
        <v>0.75690000000000002</v>
      </c>
      <c r="F7" s="18">
        <v>0.70499999999999996</v>
      </c>
      <c r="G7" s="18">
        <v>0.73029999999999995</v>
      </c>
      <c r="H7" s="18">
        <v>0.75980000000000003</v>
      </c>
      <c r="I7" s="18">
        <v>0.71750000000000003</v>
      </c>
      <c r="J7" s="18">
        <v>0.61499999999999999</v>
      </c>
      <c r="K7" s="18">
        <v>0.66744078030654896</v>
      </c>
    </row>
  </sheetData>
  <hyperlinks>
    <hyperlink ref="A2" location="ÍNDICE!F1C1" display="ÍNDICE" xr:uid="{4E135DB9-6DC5-4BFF-B36E-2FD81E50F227}"/>
  </hyperlink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6CCFF-E42D-4B31-9D47-298A7F8CEEB8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65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0.20549999999999999</v>
      </c>
      <c r="D5" s="16">
        <v>0.18149999999999999</v>
      </c>
      <c r="E5" s="16">
        <v>0.17169999999999999</v>
      </c>
      <c r="F5" s="16">
        <v>0.16</v>
      </c>
      <c r="G5" s="16">
        <v>0.17549999999999999</v>
      </c>
      <c r="H5" s="16">
        <v>0.12230000000000001</v>
      </c>
      <c r="I5" s="16">
        <v>0.1216</v>
      </c>
      <c r="J5" s="16">
        <v>0.1799</v>
      </c>
      <c r="K5" s="16">
        <v>0.18259023354564799</v>
      </c>
    </row>
    <row r="6" spans="1:11" x14ac:dyDescent="0.25">
      <c r="B6" s="10" t="s">
        <v>43</v>
      </c>
      <c r="C6" s="17">
        <v>0.16020000000000001</v>
      </c>
      <c r="D6" s="17">
        <v>0.1532</v>
      </c>
      <c r="E6" s="17">
        <v>0.14899999999999999</v>
      </c>
      <c r="F6" s="17">
        <v>0.13</v>
      </c>
      <c r="G6" s="17">
        <v>0.1113</v>
      </c>
      <c r="H6" s="17">
        <v>0.11840000000000001</v>
      </c>
      <c r="I6" s="17">
        <v>9.5000000000000001E-2</v>
      </c>
      <c r="J6" s="17">
        <v>0.1129</v>
      </c>
      <c r="K6" s="17">
        <v>0.13955408753096599</v>
      </c>
    </row>
    <row r="7" spans="1:11" ht="15.75" thickBot="1" x14ac:dyDescent="0.3">
      <c r="B7" s="12" t="s">
        <v>46</v>
      </c>
      <c r="C7" s="18">
        <v>0.17879999999999999</v>
      </c>
      <c r="D7" s="18">
        <v>0.16420000000000001</v>
      </c>
      <c r="E7" s="18">
        <v>0.15890000000000001</v>
      </c>
      <c r="F7" s="18">
        <v>0.14199999999999999</v>
      </c>
      <c r="G7" s="18">
        <v>0.13830000000000001</v>
      </c>
      <c r="H7" s="18">
        <v>0.12</v>
      </c>
      <c r="I7" s="18">
        <v>0.106</v>
      </c>
      <c r="J7" s="18">
        <v>0.14419999999999999</v>
      </c>
      <c r="K7" s="18">
        <v>0.15838365071992599</v>
      </c>
    </row>
  </sheetData>
  <hyperlinks>
    <hyperlink ref="A2" location="ÍNDICE!F1C1" display="ÍNDICE" xr:uid="{CCCCD27D-1724-437E-A1CA-66907AF8AEA9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D0FEA-07AF-4E95-8748-4A5734C2DB66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6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0.95320000000000005</v>
      </c>
      <c r="D5" s="16">
        <v>0.93230000000000002</v>
      </c>
      <c r="E5" s="16" t="s">
        <v>66</v>
      </c>
      <c r="F5" s="16" t="s">
        <v>67</v>
      </c>
      <c r="G5" s="16">
        <v>0.9718</v>
      </c>
      <c r="H5" s="16">
        <v>0.92579999999999996</v>
      </c>
      <c r="I5" s="16">
        <v>0.91539999999999999</v>
      </c>
      <c r="J5" s="16">
        <v>0.66420000000000001</v>
      </c>
      <c r="K5" s="16">
        <v>0.87898089171974503</v>
      </c>
    </row>
    <row r="6" spans="1:11" x14ac:dyDescent="0.25">
      <c r="B6" s="10" t="s">
        <v>43</v>
      </c>
      <c r="C6" s="17">
        <v>0.92669999999999997</v>
      </c>
      <c r="D6" s="17">
        <v>0.90759999999999996</v>
      </c>
      <c r="E6" s="17">
        <v>0.93779999999999997</v>
      </c>
      <c r="F6" s="17" t="s">
        <v>68</v>
      </c>
      <c r="G6" s="17">
        <v>0.93230000000000002</v>
      </c>
      <c r="H6" s="17">
        <v>0.89459999999999995</v>
      </c>
      <c r="I6" s="17">
        <v>0.9133</v>
      </c>
      <c r="J6" s="17">
        <v>0.59530000000000005</v>
      </c>
      <c r="K6" s="17">
        <v>0.84888521882741497</v>
      </c>
    </row>
    <row r="7" spans="1:11" ht="15.75" thickBot="1" x14ac:dyDescent="0.3">
      <c r="B7" s="12" t="s">
        <v>46</v>
      </c>
      <c r="C7" s="18">
        <v>0.93759999999999999</v>
      </c>
      <c r="D7" s="18">
        <v>0.91720000000000002</v>
      </c>
      <c r="E7" s="18" t="s">
        <v>69</v>
      </c>
      <c r="F7" s="18" t="s">
        <v>70</v>
      </c>
      <c r="G7" s="18">
        <v>0.94889999999999997</v>
      </c>
      <c r="H7" s="18">
        <v>0.90759999999999996</v>
      </c>
      <c r="I7" s="18">
        <v>0.91420000000000001</v>
      </c>
      <c r="J7" s="18">
        <v>0.62749999999999995</v>
      </c>
      <c r="K7" s="18">
        <v>0.86205294937296795</v>
      </c>
    </row>
  </sheetData>
  <hyperlinks>
    <hyperlink ref="A2" location="ÍNDICE!F1C1" display="ÍNDICE" xr:uid="{34B5A3D3-1F09-4ABA-BA51-73427EDF0ACE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610E0-BB3D-481A-BF3B-1411661BCC51}">
  <dimension ref="A1:K7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71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20">
        <v>5.8</v>
      </c>
      <c r="D5" s="20">
        <v>6.12</v>
      </c>
      <c r="E5" s="20" t="s">
        <v>72</v>
      </c>
      <c r="F5" s="20" t="s">
        <v>73</v>
      </c>
      <c r="G5" s="20">
        <v>6.37</v>
      </c>
      <c r="H5" s="20">
        <v>6.04</v>
      </c>
      <c r="I5" s="20">
        <v>9.1999999999999993</v>
      </c>
      <c r="J5" s="20">
        <v>8.56</v>
      </c>
      <c r="K5" s="20">
        <v>6.66</v>
      </c>
    </row>
    <row r="6" spans="1:11" x14ac:dyDescent="0.25">
      <c r="B6" s="10" t="s">
        <v>43</v>
      </c>
      <c r="C6" s="21">
        <v>7.52</v>
      </c>
      <c r="D6" s="21">
        <v>8.14</v>
      </c>
      <c r="E6" s="21" t="s">
        <v>74</v>
      </c>
      <c r="F6" s="21" t="s">
        <v>75</v>
      </c>
      <c r="G6" s="21">
        <v>6.6</v>
      </c>
      <c r="H6" s="21">
        <v>8.07</v>
      </c>
      <c r="I6" s="21">
        <v>9.85</v>
      </c>
      <c r="J6" s="21">
        <v>10.57</v>
      </c>
      <c r="K6" s="21">
        <v>8.06</v>
      </c>
    </row>
    <row r="7" spans="1:11" ht="15.75" thickBot="1" x14ac:dyDescent="0.3">
      <c r="B7" s="12" t="s">
        <v>46</v>
      </c>
      <c r="C7" s="22">
        <v>6.8</v>
      </c>
      <c r="D7" s="22">
        <v>7.34</v>
      </c>
      <c r="E7" s="22" t="s">
        <v>76</v>
      </c>
      <c r="F7" s="22" t="s">
        <v>77</v>
      </c>
      <c r="G7" s="22">
        <v>6.5</v>
      </c>
      <c r="H7" s="22">
        <v>7.2</v>
      </c>
      <c r="I7" s="22">
        <v>9.58</v>
      </c>
      <c r="J7" s="22">
        <v>9.58</v>
      </c>
      <c r="K7" s="22">
        <v>7.44</v>
      </c>
    </row>
  </sheetData>
  <hyperlinks>
    <hyperlink ref="A2" location="ÍNDICE!F1C1" display="ÍNDICE" xr:uid="{68A30239-0E47-4336-80E6-25906A35E77D}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9891A-D70E-46DB-9CE5-3D55E78A19BB}">
  <dimension ref="A1:K25"/>
  <sheetViews>
    <sheetView zoomScaleNormal="100"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8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0.7258</v>
      </c>
      <c r="D5" s="16">
        <v>0.71809999999999996</v>
      </c>
      <c r="E5" s="16">
        <v>0.73080000000000001</v>
      </c>
      <c r="F5" s="16">
        <v>0.69799999999999995</v>
      </c>
      <c r="G5" s="16">
        <v>0.66579999999999995</v>
      </c>
      <c r="H5" s="16">
        <v>0.69389999999999996</v>
      </c>
      <c r="I5" s="16">
        <v>0.70179999999999998</v>
      </c>
      <c r="J5" s="16">
        <v>0.69940000000000002</v>
      </c>
      <c r="K5" s="16">
        <v>0.78476420798065305</v>
      </c>
    </row>
    <row r="6" spans="1:11" x14ac:dyDescent="0.25">
      <c r="B6" s="10" t="s">
        <v>43</v>
      </c>
      <c r="C6" s="17">
        <v>0.76149999999999995</v>
      </c>
      <c r="D6" s="17">
        <v>0.77370000000000005</v>
      </c>
      <c r="E6" s="17">
        <v>0.75490000000000002</v>
      </c>
      <c r="F6" s="17">
        <v>0.75600000000000001</v>
      </c>
      <c r="G6" s="17">
        <v>0.69830000000000003</v>
      </c>
      <c r="H6" s="17">
        <v>0.76070000000000004</v>
      </c>
      <c r="I6" s="17">
        <v>0.76290000000000002</v>
      </c>
      <c r="J6" s="17">
        <v>0.79949999999999999</v>
      </c>
      <c r="K6" s="17">
        <v>0.821984435797665</v>
      </c>
    </row>
    <row r="7" spans="1:11" ht="15.75" thickBot="1" x14ac:dyDescent="0.3">
      <c r="B7" s="12" t="s">
        <v>46</v>
      </c>
      <c r="C7" s="18">
        <v>0.74660000000000004</v>
      </c>
      <c r="D7" s="18">
        <v>0.75180000000000002</v>
      </c>
      <c r="E7" s="18">
        <v>0.74419999999999997</v>
      </c>
      <c r="F7" s="18">
        <v>0.73199999999999998</v>
      </c>
      <c r="G7" s="18">
        <v>0.68430000000000002</v>
      </c>
      <c r="H7" s="18">
        <v>0.73240000000000005</v>
      </c>
      <c r="I7" s="18">
        <v>0.73760000000000003</v>
      </c>
      <c r="J7" s="18">
        <v>0.75</v>
      </c>
      <c r="K7" s="18">
        <v>0.80539083557951496</v>
      </c>
    </row>
    <row r="8" spans="1:11" x14ac:dyDescent="0.25">
      <c r="B8" s="19" t="s">
        <v>78</v>
      </c>
    </row>
    <row r="9" spans="1:11" x14ac:dyDescent="0.25">
      <c r="B9" s="19" t="s">
        <v>79</v>
      </c>
    </row>
    <row r="10" spans="1:11" x14ac:dyDescent="0.25">
      <c r="B10" s="19"/>
    </row>
    <row r="12" spans="1:11" ht="30" x14ac:dyDescent="0.25">
      <c r="C12" s="7" t="s">
        <v>180</v>
      </c>
      <c r="D12" s="7" t="s">
        <v>32</v>
      </c>
      <c r="E12" s="7" t="s">
        <v>33</v>
      </c>
      <c r="F12" s="7" t="s">
        <v>34</v>
      </c>
      <c r="G12" s="7" t="s">
        <v>35</v>
      </c>
      <c r="H12" s="7" t="s">
        <v>36</v>
      </c>
      <c r="I12" s="7" t="s">
        <v>37</v>
      </c>
      <c r="J12" s="7" t="s">
        <v>38</v>
      </c>
      <c r="K12" s="7" t="s">
        <v>39</v>
      </c>
    </row>
    <row r="13" spans="1:11" x14ac:dyDescent="0.25">
      <c r="B13" s="8" t="s">
        <v>40</v>
      </c>
      <c r="C13" s="16">
        <v>0.25919999999999999</v>
      </c>
      <c r="D13" s="16">
        <v>0.24299999999999999</v>
      </c>
      <c r="E13" s="16">
        <v>0.2404</v>
      </c>
      <c r="F13" s="16">
        <v>0.26400000000000001</v>
      </c>
      <c r="G13" s="16">
        <v>0.29260000000000003</v>
      </c>
      <c r="H13" s="16">
        <v>0.27489999999999998</v>
      </c>
      <c r="I13" s="16">
        <v>0.24479999999999999</v>
      </c>
      <c r="J13" s="16">
        <v>0.27110000000000001</v>
      </c>
      <c r="K13" s="16">
        <v>0.183796856106409</v>
      </c>
    </row>
    <row r="14" spans="1:11" x14ac:dyDescent="0.25">
      <c r="B14" s="10" t="s">
        <v>43</v>
      </c>
      <c r="C14" s="17">
        <v>0.21990000000000001</v>
      </c>
      <c r="D14" s="17">
        <v>0.19500000000000001</v>
      </c>
      <c r="E14" s="17">
        <v>0.23419999999999999</v>
      </c>
      <c r="F14" s="17">
        <v>0.21299999999999999</v>
      </c>
      <c r="G14" s="17">
        <v>0.26529999999999998</v>
      </c>
      <c r="H14" s="17">
        <v>0.21310000000000001</v>
      </c>
      <c r="I14" s="17">
        <v>0.21679999999999999</v>
      </c>
      <c r="J14" s="17">
        <v>0.18129999999999999</v>
      </c>
      <c r="K14" s="17">
        <v>0.15369649805447499</v>
      </c>
    </row>
    <row r="15" spans="1:11" ht="15.75" thickBot="1" x14ac:dyDescent="0.3">
      <c r="B15" s="12" t="s">
        <v>46</v>
      </c>
      <c r="C15" s="18">
        <v>0.23630000000000001</v>
      </c>
      <c r="D15" s="18">
        <v>0.21379999999999999</v>
      </c>
      <c r="E15" s="18">
        <v>0.2369</v>
      </c>
      <c r="F15" s="18">
        <v>0.23400000000000001</v>
      </c>
      <c r="G15" s="18">
        <v>0.27710000000000001</v>
      </c>
      <c r="H15" s="18">
        <v>0.23930000000000001</v>
      </c>
      <c r="I15" s="18">
        <v>0.22839999999999999</v>
      </c>
      <c r="J15" s="18">
        <v>0.22570000000000001</v>
      </c>
      <c r="K15" s="18">
        <v>0.16711590296496001</v>
      </c>
    </row>
    <row r="16" spans="1:11" x14ac:dyDescent="0.25">
      <c r="B16" s="19" t="s">
        <v>80</v>
      </c>
    </row>
    <row r="17" spans="2:11" x14ac:dyDescent="0.25">
      <c r="B17" s="19" t="s">
        <v>79</v>
      </c>
    </row>
    <row r="18" spans="2:11" x14ac:dyDescent="0.25">
      <c r="B18" s="19"/>
    </row>
    <row r="20" spans="2:11" ht="30" x14ac:dyDescent="0.25">
      <c r="C20" s="7" t="s">
        <v>180</v>
      </c>
      <c r="D20" s="7" t="s">
        <v>32</v>
      </c>
      <c r="E20" s="7" t="s">
        <v>33</v>
      </c>
      <c r="F20" s="7" t="s">
        <v>34</v>
      </c>
      <c r="G20" s="7" t="s">
        <v>35</v>
      </c>
      <c r="H20" s="7" t="s">
        <v>36</v>
      </c>
      <c r="I20" s="7" t="s">
        <v>37</v>
      </c>
      <c r="J20" s="7" t="s">
        <v>38</v>
      </c>
      <c r="K20" s="7" t="s">
        <v>39</v>
      </c>
    </row>
    <row r="21" spans="2:11" x14ac:dyDescent="0.25">
      <c r="B21" s="8" t="s">
        <v>40</v>
      </c>
      <c r="C21" s="16">
        <v>1.4999999999999999E-2</v>
      </c>
      <c r="D21" s="16">
        <v>3.8899999999999997E-2</v>
      </c>
      <c r="E21" s="16">
        <v>2.8799999999999999E-2</v>
      </c>
      <c r="F21" s="16">
        <v>3.7999999999999999E-2</v>
      </c>
      <c r="G21" s="16">
        <v>4.1599999999999998E-2</v>
      </c>
      <c r="H21" s="16">
        <v>3.1199999999999999E-2</v>
      </c>
      <c r="I21" s="16">
        <v>5.3400000000000003E-2</v>
      </c>
      <c r="J21" s="16">
        <v>2.9499999999999998E-2</v>
      </c>
      <c r="K21" s="16">
        <v>3.1399999999999997E-2</v>
      </c>
    </row>
    <row r="22" spans="2:11" x14ac:dyDescent="0.25">
      <c r="B22" s="10" t="s">
        <v>43</v>
      </c>
      <c r="C22" s="17">
        <v>1.8599999999999998E-2</v>
      </c>
      <c r="D22" s="17">
        <v>3.1300000000000001E-2</v>
      </c>
      <c r="E22" s="17">
        <v>1.09E-2</v>
      </c>
      <c r="F22" s="17">
        <v>3.1E-2</v>
      </c>
      <c r="G22" s="17">
        <v>3.6400000000000002E-2</v>
      </c>
      <c r="H22" s="17">
        <v>2.6200000000000001E-2</v>
      </c>
      <c r="I22" s="17">
        <v>2.0299999999999999E-2</v>
      </c>
      <c r="J22" s="17">
        <v>1.9199999999999998E-2</v>
      </c>
      <c r="K22" s="17">
        <v>2.4299999999999999E-2</v>
      </c>
    </row>
    <row r="23" spans="2:11" ht="15.75" thickBot="1" x14ac:dyDescent="0.3">
      <c r="B23" s="12" t="s">
        <v>46</v>
      </c>
      <c r="C23" s="18">
        <v>1.7100000000000001E-2</v>
      </c>
      <c r="D23" s="18">
        <v>3.4299999999999997E-2</v>
      </c>
      <c r="E23" s="18">
        <v>1.8800000000000001E-2</v>
      </c>
      <c r="F23" s="18">
        <v>3.4000000000000002E-2</v>
      </c>
      <c r="G23" s="18">
        <v>3.8600000000000002E-2</v>
      </c>
      <c r="H23" s="18">
        <v>2.8299999999999999E-2</v>
      </c>
      <c r="I23" s="18">
        <v>3.4000000000000002E-2</v>
      </c>
      <c r="J23" s="18">
        <v>2.4299999999999999E-2</v>
      </c>
      <c r="K23" s="18">
        <v>2.75E-2</v>
      </c>
    </row>
    <row r="24" spans="2:11" x14ac:dyDescent="0.25">
      <c r="B24" s="19" t="s">
        <v>81</v>
      </c>
      <c r="C24" s="19"/>
      <c r="D24" s="19"/>
      <c r="E24" s="19"/>
    </row>
    <row r="25" spans="2:11" x14ac:dyDescent="0.25">
      <c r="B25" s="19" t="s">
        <v>79</v>
      </c>
      <c r="C25" s="19"/>
      <c r="D25" s="19"/>
      <c r="E25" s="19"/>
    </row>
  </sheetData>
  <hyperlinks>
    <hyperlink ref="A2" location="ÍNDICE!F1C1" display="ÍNDICE" xr:uid="{AD5A172D-AFF1-4A26-A5BA-9F82C0562DFE}"/>
  </hyperlink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88688-9893-4C60-86BC-D7380205252D}">
  <dimension ref="A1:K18"/>
  <sheetViews>
    <sheetView workbookViewId="0">
      <selection activeCell="A2" sqref="A2"/>
    </sheetView>
  </sheetViews>
  <sheetFormatPr baseColWidth="10" defaultRowHeight="15" x14ac:dyDescent="0.25"/>
  <cols>
    <col min="3" max="10" width="10.7109375" customWidth="1"/>
  </cols>
  <sheetData>
    <row r="1" spans="1:11" x14ac:dyDescent="0.25">
      <c r="A1" s="5" t="s">
        <v>82</v>
      </c>
    </row>
    <row r="2" spans="1:11" x14ac:dyDescent="0.25">
      <c r="A2" s="6" t="s">
        <v>0</v>
      </c>
    </row>
    <row r="4" spans="1:11" ht="30" x14ac:dyDescent="0.25">
      <c r="C4" s="7" t="s">
        <v>180</v>
      </c>
      <c r="D4" s="7" t="s">
        <v>32</v>
      </c>
      <c r="E4" s="7" t="s">
        <v>33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  <c r="K4" s="7" t="s">
        <v>39</v>
      </c>
    </row>
    <row r="5" spans="1:11" x14ac:dyDescent="0.25">
      <c r="B5" s="8" t="s">
        <v>40</v>
      </c>
      <c r="C5" s="16">
        <v>0.3</v>
      </c>
      <c r="D5" s="16">
        <v>0.29399999999999998</v>
      </c>
      <c r="E5" s="16">
        <v>0.29389999999999999</v>
      </c>
      <c r="F5" s="16">
        <v>0.216</v>
      </c>
      <c r="G5" s="16">
        <v>0.21460000000000001</v>
      </c>
      <c r="H5" s="16">
        <v>0.217</v>
      </c>
      <c r="I5" s="16">
        <v>0.22570000000000001</v>
      </c>
      <c r="J5" s="16">
        <v>0.21429999999999999</v>
      </c>
      <c r="K5" s="16">
        <v>0.182068965517241</v>
      </c>
    </row>
    <row r="6" spans="1:11" x14ac:dyDescent="0.25">
      <c r="B6" s="10" t="s">
        <v>43</v>
      </c>
      <c r="C6" s="17">
        <v>0.25380000000000003</v>
      </c>
      <c r="D6" s="17">
        <v>0.20599999999999999</v>
      </c>
      <c r="E6" s="17">
        <v>0.17680000000000001</v>
      </c>
      <c r="F6" s="17">
        <v>0.153</v>
      </c>
      <c r="G6" s="17">
        <v>0.19009999999999999</v>
      </c>
      <c r="H6" s="17">
        <v>0.14510000000000001</v>
      </c>
      <c r="I6" s="17">
        <v>0.1336</v>
      </c>
      <c r="J6" s="17">
        <v>0.15359999999999999</v>
      </c>
      <c r="K6" s="17">
        <v>0.14106583072100301</v>
      </c>
    </row>
    <row r="7" spans="1:11" ht="15.75" thickBot="1" x14ac:dyDescent="0.3">
      <c r="B7" s="12" t="s">
        <v>46</v>
      </c>
      <c r="C7" s="18">
        <v>0.27300000000000002</v>
      </c>
      <c r="D7" s="18">
        <v>0.2404</v>
      </c>
      <c r="E7" s="18">
        <v>0.22770000000000001</v>
      </c>
      <c r="F7" s="18">
        <v>0.17899999999999999</v>
      </c>
      <c r="G7" s="18">
        <v>0.2006</v>
      </c>
      <c r="H7" s="18">
        <v>0.17519999999999999</v>
      </c>
      <c r="I7" s="18">
        <v>0.1714</v>
      </c>
      <c r="J7" s="18">
        <v>0.18260000000000001</v>
      </c>
      <c r="K7" s="18">
        <v>0.15873959571938201</v>
      </c>
    </row>
    <row r="8" spans="1:11" x14ac:dyDescent="0.25">
      <c r="B8" s="19" t="s">
        <v>83</v>
      </c>
    </row>
    <row r="9" spans="1:11" x14ac:dyDescent="0.25">
      <c r="B9" s="19" t="s">
        <v>79</v>
      </c>
    </row>
    <row r="10" spans="1:11" x14ac:dyDescent="0.25">
      <c r="B10" s="19"/>
    </row>
    <row r="13" spans="1:11" ht="30" x14ac:dyDescent="0.25">
      <c r="C13" s="7" t="s">
        <v>180</v>
      </c>
      <c r="D13" s="7" t="s">
        <v>32</v>
      </c>
      <c r="E13" s="7" t="s">
        <v>33</v>
      </c>
      <c r="F13" s="7" t="s">
        <v>34</v>
      </c>
      <c r="G13" s="7" t="s">
        <v>35</v>
      </c>
      <c r="H13" s="7" t="s">
        <v>36</v>
      </c>
      <c r="I13" s="7" t="s">
        <v>37</v>
      </c>
      <c r="J13" s="7" t="s">
        <v>38</v>
      </c>
      <c r="K13" s="7" t="s">
        <v>39</v>
      </c>
    </row>
    <row r="14" spans="1:11" x14ac:dyDescent="0.25">
      <c r="B14" s="8" t="s">
        <v>40</v>
      </c>
      <c r="C14" s="16">
        <v>0.7</v>
      </c>
      <c r="D14" s="16">
        <v>0.70599999999999996</v>
      </c>
      <c r="E14" s="16">
        <v>0.70609999999999995</v>
      </c>
      <c r="F14" s="16">
        <v>0.78400000000000003</v>
      </c>
      <c r="G14" s="16">
        <v>0.78539999999999999</v>
      </c>
      <c r="H14" s="16">
        <v>0.78300000000000003</v>
      </c>
      <c r="I14" s="16">
        <v>0.77429999999999999</v>
      </c>
      <c r="J14" s="16">
        <v>0.78569999999999995</v>
      </c>
      <c r="K14" s="16">
        <v>0.81793103448275895</v>
      </c>
    </row>
    <row r="15" spans="1:11" x14ac:dyDescent="0.25">
      <c r="B15" s="10" t="s">
        <v>43</v>
      </c>
      <c r="C15" s="17">
        <v>0.74619999999999997</v>
      </c>
      <c r="D15" s="17">
        <v>0.79400000000000004</v>
      </c>
      <c r="E15" s="17">
        <v>0.82320000000000004</v>
      </c>
      <c r="F15" s="17">
        <v>0.84799999999999998</v>
      </c>
      <c r="G15" s="17">
        <v>0.80989999999999995</v>
      </c>
      <c r="H15" s="17">
        <v>0.85489999999999999</v>
      </c>
      <c r="I15" s="17">
        <v>0.86639999999999995</v>
      </c>
      <c r="J15" s="17">
        <v>0.84640000000000004</v>
      </c>
      <c r="K15" s="17">
        <v>0.85893416927899702</v>
      </c>
    </row>
    <row r="16" spans="1:11" ht="15.75" thickBot="1" x14ac:dyDescent="0.3">
      <c r="B16" s="12" t="s">
        <v>46</v>
      </c>
      <c r="C16" s="18">
        <v>0.72699999999999998</v>
      </c>
      <c r="D16" s="18">
        <v>0.75960000000000005</v>
      </c>
      <c r="E16" s="18">
        <v>0.77229999999999999</v>
      </c>
      <c r="F16" s="18">
        <v>0.82099999999999995</v>
      </c>
      <c r="G16" s="18">
        <v>0.7994</v>
      </c>
      <c r="H16" s="18">
        <v>0.82479999999999998</v>
      </c>
      <c r="I16" s="18">
        <v>0.8286</v>
      </c>
      <c r="J16" s="18">
        <v>0.81740000000000002</v>
      </c>
      <c r="K16" s="18">
        <v>0.84126040428061799</v>
      </c>
    </row>
    <row r="17" spans="2:5" x14ac:dyDescent="0.25">
      <c r="B17" s="19" t="s">
        <v>84</v>
      </c>
      <c r="C17" s="19"/>
      <c r="D17" s="19"/>
      <c r="E17" s="19"/>
    </row>
    <row r="18" spans="2:5" x14ac:dyDescent="0.25">
      <c r="B18" s="19" t="s">
        <v>79</v>
      </c>
      <c r="C18" s="19"/>
      <c r="D18" s="19"/>
      <c r="E18" s="19"/>
    </row>
  </sheetData>
  <hyperlinks>
    <hyperlink ref="A2" location="ÍNDICE!F1C1" display="ÍNDICE" xr:uid="{62D3D3EE-1E3E-4668-85A5-4F7913721736}"/>
  </hyperlink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0E93DDB54FC04DA8F9E1DFA5777FE0" ma:contentTypeVersion="9" ma:contentTypeDescription="Crear nuevo documento." ma:contentTypeScope="" ma:versionID="56f8c08f43bbfe960c94f3fb0f437cc0">
  <xsd:schema xmlns:xsd="http://www.w3.org/2001/XMLSchema" xmlns:xs="http://www.w3.org/2001/XMLSchema" xmlns:p="http://schemas.microsoft.com/office/2006/metadata/properties" xmlns:ns2="98690516-c5f3-4bf3-9487-1d0ea43e2e00" xmlns:ns3="45194440-2118-4ba9-a5e9-74cc91e399c8" targetNamespace="http://schemas.microsoft.com/office/2006/metadata/properties" ma:root="true" ma:fieldsID="ca5f01fd27261aab972134fb4e4828e1" ns2:_="" ns3:_="">
    <xsd:import namespace="98690516-c5f3-4bf3-9487-1d0ea43e2e00"/>
    <xsd:import namespace="45194440-2118-4ba9-a5e9-74cc91e39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690516-c5f3-4bf3-9487-1d0ea43e2e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94440-2118-4ba9-a5e9-74cc91e399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B2FC5F-4186-4687-870B-A1D76ADDF84A}"/>
</file>

<file path=customXml/itemProps2.xml><?xml version="1.0" encoding="utf-8"?>
<ds:datastoreItem xmlns:ds="http://schemas.openxmlformats.org/officeDocument/2006/customXml" ds:itemID="{DAD0D6CE-93D7-4515-B001-A8C86E2C9687}"/>
</file>

<file path=customXml/itemProps3.xml><?xml version="1.0" encoding="utf-8"?>
<ds:datastoreItem xmlns:ds="http://schemas.openxmlformats.org/officeDocument/2006/customXml" ds:itemID="{ED1337A6-1CA6-413A-964A-80A4FB9520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ÍNDICE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E14</vt:lpstr>
      <vt:lpstr>E15</vt:lpstr>
      <vt:lpstr>E16</vt:lpstr>
      <vt:lpstr>E17</vt:lpstr>
      <vt:lpstr>E18</vt:lpstr>
      <vt:lpstr>E19</vt:lpstr>
      <vt:lpstr>E20</vt:lpstr>
      <vt:lpstr>E21</vt:lpstr>
      <vt:lpstr>E22</vt:lpstr>
      <vt:lpstr>EM</vt:lpstr>
      <vt:lpstr>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Borrego Marín</dc:creator>
  <cp:lastModifiedBy>Rafael Borrego Marín</cp:lastModifiedBy>
  <dcterms:created xsi:type="dcterms:W3CDTF">2015-06-05T18:17:20Z</dcterms:created>
  <dcterms:modified xsi:type="dcterms:W3CDTF">2024-12-10T13:46:51Z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0x010100740E93DDB54FC04DA8F9E1DFA5777FE0</vt:lpwstr>
  </property>
</Properties>
</file>